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checkCompatibility="1"/>
  <mc:AlternateContent xmlns:mc="http://schemas.openxmlformats.org/markup-compatibility/2006">
    <mc:Choice Requires="x15">
      <x15ac:absPath xmlns:x15ac="http://schemas.microsoft.com/office/spreadsheetml/2010/11/ac" url="/Users/cassiehall/Desktop/"/>
    </mc:Choice>
  </mc:AlternateContent>
  <bookViews>
    <workbookView xWindow="4780" yWindow="2180" windowWidth="31220" windowHeight="23140" firstSheet="2" activeTab="3"/>
  </bookViews>
  <sheets>
    <sheet name="0000000" sheetId="17" state="veryHidden" r:id="rId1"/>
    <sheet name="XXXXXXX" sheetId="18" state="veryHidden" r:id="rId2"/>
    <sheet name="Price sheet 279" sheetId="21" r:id="rId3"/>
    <sheet name="Net Sheet " sheetId="23" r:id="rId4"/>
  </sheets>
  <definedNames>
    <definedName name="CTCM">#REF!</definedName>
    <definedName name="_xlnm.Print_Area" localSheetId="3">'Net Sheet '!$A$1:$U$68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3" l="1"/>
  <c r="D16" i="23"/>
  <c r="E16" i="23"/>
  <c r="F16" i="23"/>
  <c r="G16" i="23"/>
  <c r="H16" i="23"/>
  <c r="I16" i="23"/>
  <c r="J16" i="23"/>
  <c r="K16" i="23"/>
  <c r="D17" i="23"/>
  <c r="E17" i="23"/>
  <c r="F17" i="23"/>
  <c r="G17" i="23"/>
  <c r="H17" i="23"/>
  <c r="I17" i="23"/>
  <c r="J17" i="23"/>
  <c r="K17" i="23"/>
  <c r="P17" i="23"/>
  <c r="Q17" i="23"/>
  <c r="D18" i="23"/>
  <c r="E18" i="23"/>
  <c r="F18" i="23"/>
  <c r="G18" i="23"/>
  <c r="H18" i="23"/>
  <c r="I18" i="23"/>
  <c r="J18" i="23"/>
  <c r="K18" i="23"/>
  <c r="P18" i="23"/>
  <c r="Q18" i="23"/>
  <c r="D19" i="23"/>
  <c r="E19" i="23"/>
  <c r="F19" i="23"/>
  <c r="G19" i="23"/>
  <c r="H19" i="23"/>
  <c r="I19" i="23"/>
  <c r="J19" i="23"/>
  <c r="K19" i="23"/>
  <c r="P19" i="23"/>
  <c r="Q19" i="23"/>
  <c r="D20" i="23"/>
  <c r="E20" i="23"/>
  <c r="F20" i="23"/>
  <c r="G20" i="23"/>
  <c r="H20" i="23"/>
  <c r="I20" i="23"/>
  <c r="J20" i="23"/>
  <c r="K20" i="23"/>
  <c r="P20" i="23"/>
  <c r="Q20" i="23"/>
  <c r="D21" i="23"/>
  <c r="E21" i="23"/>
  <c r="F21" i="23"/>
  <c r="G21" i="23"/>
  <c r="H21" i="23"/>
  <c r="I21" i="23"/>
  <c r="J21" i="23"/>
  <c r="K21" i="23"/>
  <c r="P21" i="23"/>
  <c r="Q21" i="23"/>
  <c r="D22" i="23"/>
  <c r="E22" i="23"/>
  <c r="F22" i="23"/>
  <c r="G22" i="23"/>
  <c r="H22" i="23"/>
  <c r="I22" i="23"/>
  <c r="J22" i="23"/>
  <c r="K22" i="23"/>
  <c r="P22" i="23"/>
  <c r="Q22" i="23"/>
  <c r="D23" i="23"/>
  <c r="E23" i="23"/>
  <c r="F23" i="23"/>
  <c r="G23" i="23"/>
  <c r="H23" i="23"/>
  <c r="I23" i="23"/>
  <c r="J23" i="23"/>
  <c r="K23" i="23"/>
  <c r="P23" i="23"/>
  <c r="Q23" i="23"/>
  <c r="D24" i="23"/>
  <c r="E24" i="23"/>
  <c r="F24" i="23"/>
  <c r="G24" i="23"/>
  <c r="H24" i="23"/>
  <c r="I24" i="23"/>
  <c r="J24" i="23"/>
  <c r="K24" i="23"/>
  <c r="P24" i="23"/>
  <c r="Q24" i="23"/>
  <c r="D25" i="23"/>
  <c r="E25" i="23"/>
  <c r="H25" i="23"/>
  <c r="I25" i="23"/>
  <c r="J25" i="23"/>
  <c r="K25" i="23"/>
  <c r="P25" i="23"/>
  <c r="Q25" i="23"/>
  <c r="D26" i="23"/>
  <c r="E26" i="23"/>
  <c r="H26" i="23"/>
  <c r="I26" i="23"/>
  <c r="J26" i="23"/>
  <c r="K26" i="23"/>
  <c r="P26" i="23"/>
  <c r="Q26" i="23"/>
  <c r="D27" i="23"/>
  <c r="E27" i="23"/>
  <c r="H27" i="23"/>
  <c r="I27" i="23"/>
  <c r="B33" i="23"/>
  <c r="C33" i="23"/>
  <c r="D33" i="23"/>
  <c r="E33" i="23"/>
  <c r="F33" i="23"/>
  <c r="G33" i="23"/>
  <c r="L33" i="23"/>
  <c r="M33" i="23"/>
  <c r="P33" i="23"/>
  <c r="Q33" i="23"/>
  <c r="R33" i="23"/>
  <c r="S33" i="23"/>
  <c r="B34" i="23"/>
  <c r="C34" i="23"/>
  <c r="D34" i="23"/>
  <c r="E34" i="23"/>
  <c r="F34" i="23"/>
  <c r="G34" i="23"/>
  <c r="L34" i="23"/>
  <c r="M34" i="23"/>
  <c r="P34" i="23"/>
  <c r="Q34" i="23"/>
  <c r="R34" i="23"/>
  <c r="S34" i="23"/>
  <c r="B35" i="23"/>
  <c r="C35" i="23"/>
  <c r="D35" i="23"/>
  <c r="E35" i="23"/>
  <c r="F35" i="23"/>
  <c r="G35" i="23"/>
  <c r="L35" i="23"/>
  <c r="M35" i="23"/>
  <c r="P35" i="23"/>
  <c r="Q35" i="23"/>
  <c r="R35" i="23"/>
  <c r="S35" i="23"/>
  <c r="B36" i="23"/>
  <c r="C36" i="23"/>
  <c r="D36" i="23"/>
  <c r="E36" i="23"/>
  <c r="F36" i="23"/>
  <c r="G36" i="23"/>
  <c r="L36" i="23"/>
  <c r="M36" i="23"/>
  <c r="P36" i="23"/>
  <c r="Q36" i="23"/>
  <c r="R36" i="23"/>
  <c r="S36" i="23"/>
  <c r="B37" i="23"/>
  <c r="C37" i="23"/>
  <c r="D37" i="23"/>
  <c r="E37" i="23"/>
  <c r="F37" i="23"/>
  <c r="G37" i="23"/>
  <c r="L37" i="23"/>
  <c r="M37" i="23"/>
  <c r="P37" i="23"/>
  <c r="Q37" i="23"/>
  <c r="R37" i="23"/>
  <c r="S37" i="23"/>
  <c r="B38" i="23"/>
  <c r="C38" i="23"/>
  <c r="D38" i="23"/>
  <c r="E38" i="23"/>
  <c r="F38" i="23"/>
  <c r="G38" i="23"/>
  <c r="L38" i="23"/>
  <c r="M38" i="23"/>
  <c r="P38" i="23"/>
  <c r="Q38" i="23"/>
  <c r="R38" i="23"/>
  <c r="S38" i="23"/>
  <c r="B39" i="23"/>
  <c r="C39" i="23"/>
  <c r="D39" i="23"/>
  <c r="E39" i="23"/>
  <c r="F39" i="23"/>
  <c r="G39" i="23"/>
  <c r="L39" i="23"/>
  <c r="M39" i="23"/>
  <c r="P39" i="23"/>
  <c r="Q39" i="23"/>
  <c r="R39" i="23"/>
  <c r="S39" i="23"/>
  <c r="B40" i="23"/>
  <c r="C40" i="23"/>
  <c r="D40" i="23"/>
  <c r="E40" i="23"/>
  <c r="F40" i="23"/>
  <c r="G40" i="23"/>
  <c r="L40" i="23"/>
  <c r="M40" i="23"/>
  <c r="P40" i="23"/>
  <c r="Q40" i="23"/>
  <c r="R40" i="23"/>
  <c r="S40" i="23"/>
  <c r="B41" i="23"/>
  <c r="C41" i="23"/>
  <c r="D41" i="23"/>
  <c r="E41" i="23"/>
  <c r="F41" i="23"/>
  <c r="G41" i="23"/>
  <c r="L41" i="23"/>
  <c r="M41" i="23"/>
  <c r="P41" i="23"/>
  <c r="Q41" i="23"/>
  <c r="R41" i="23"/>
  <c r="S41" i="23"/>
  <c r="B42" i="23"/>
  <c r="C42" i="23"/>
  <c r="L42" i="23"/>
  <c r="M42" i="23"/>
  <c r="P42" i="23"/>
  <c r="Q42" i="23"/>
  <c r="R42" i="23"/>
  <c r="S42" i="23"/>
  <c r="B43" i="23"/>
  <c r="C43" i="23"/>
  <c r="L43" i="23"/>
  <c r="M43" i="23"/>
  <c r="P43" i="23"/>
  <c r="Q43" i="23"/>
  <c r="R43" i="23"/>
  <c r="S43" i="23"/>
  <c r="B44" i="23"/>
  <c r="C44" i="23"/>
  <c r="L44" i="23"/>
  <c r="M44" i="23"/>
  <c r="P44" i="23"/>
  <c r="Q44" i="23"/>
  <c r="R44" i="23"/>
  <c r="S44" i="23"/>
  <c r="R50" i="23"/>
  <c r="S50" i="23"/>
  <c r="R51" i="23"/>
  <c r="S51" i="23"/>
  <c r="R52" i="23"/>
  <c r="S52" i="23"/>
  <c r="R53" i="23"/>
  <c r="S53" i="23"/>
  <c r="R54" i="23"/>
  <c r="S54" i="23"/>
</calcChain>
</file>

<file path=xl/sharedStrings.xml><?xml version="1.0" encoding="utf-8"?>
<sst xmlns="http://schemas.openxmlformats.org/spreadsheetml/2006/main" count="452" uniqueCount="104">
  <si>
    <t>TYPE K</t>
  </si>
  <si>
    <t>TYPE M</t>
  </si>
  <si>
    <t xml:space="preserve">NOMINAL </t>
  </si>
  <si>
    <t>WEIGHT</t>
  </si>
  <si>
    <t>WALL</t>
  </si>
  <si>
    <t>PER FOOT</t>
  </si>
  <si>
    <t>SIZE</t>
  </si>
  <si>
    <t>LENGTHS</t>
  </si>
  <si>
    <t>COILS</t>
  </si>
  <si>
    <t>PER FT.</t>
  </si>
  <si>
    <t>THICKNESS</t>
  </si>
  <si>
    <t>1/4</t>
  </si>
  <si>
    <t>3/8</t>
  </si>
  <si>
    <t>1/2</t>
  </si>
  <si>
    <t>3/4</t>
  </si>
  <si>
    <t>1</t>
  </si>
  <si>
    <t>1-1/4</t>
  </si>
  <si>
    <t>1-1/2</t>
  </si>
  <si>
    <t>2</t>
  </si>
  <si>
    <t>2-1/2</t>
  </si>
  <si>
    <t>3</t>
  </si>
  <si>
    <t>4</t>
  </si>
  <si>
    <t>TYPE L</t>
  </si>
  <si>
    <t>REFRIGERATION</t>
  </si>
  <si>
    <t>LIST</t>
  </si>
  <si>
    <t>PER</t>
  </si>
  <si>
    <t>O.D.</t>
  </si>
  <si>
    <t>50 FOOT</t>
  </si>
  <si>
    <t>100 FOOT</t>
  </si>
  <si>
    <t>FOOT</t>
  </si>
  <si>
    <t>COIL</t>
  </si>
  <si>
    <t>50' COIL</t>
  </si>
  <si>
    <t>1/8</t>
  </si>
  <si>
    <t>3/16</t>
  </si>
  <si>
    <t>5/8</t>
  </si>
  <si>
    <t>5/16</t>
  </si>
  <si>
    <t>7/8</t>
  </si>
  <si>
    <t>1-1/8</t>
  </si>
  <si>
    <t>1-3/8</t>
  </si>
  <si>
    <t>1-5/8</t>
  </si>
  <si>
    <t>2-1/8</t>
  </si>
  <si>
    <t>2-5/8</t>
  </si>
  <si>
    <t>3-1/8</t>
  </si>
  <si>
    <t>4-1/8</t>
  </si>
  <si>
    <t>DWV</t>
  </si>
  <si>
    <t>TOLL FREE</t>
  </si>
  <si>
    <t>(800) 397-3739</t>
  </si>
  <si>
    <t>FAX</t>
  </si>
  <si>
    <t xml:space="preserve"> </t>
  </si>
  <si>
    <t>SOFT</t>
  </si>
  <si>
    <t>HARD</t>
  </si>
  <si>
    <t>STANDARD BUNDLES</t>
  </si>
  <si>
    <t>1/4"</t>
  </si>
  <si>
    <t>3/8"</t>
  </si>
  <si>
    <t>1/2"</t>
  </si>
  <si>
    <t>3/4"</t>
  </si>
  <si>
    <t>1"</t>
  </si>
  <si>
    <t>1-1/4"</t>
  </si>
  <si>
    <t>2"</t>
  </si>
  <si>
    <t>1-1/2"</t>
  </si>
  <si>
    <t>25</t>
  </si>
  <si>
    <t>STANDARD COIL LENGTHS</t>
  </si>
  <si>
    <t>Type K</t>
  </si>
  <si>
    <t>1/4" to 1-1/2"</t>
  </si>
  <si>
    <t>Type L</t>
  </si>
  <si>
    <t>60'</t>
  </si>
  <si>
    <t>100'</t>
  </si>
  <si>
    <t>40'</t>
  </si>
  <si>
    <t>REFR.</t>
  </si>
  <si>
    <t>All Sizes</t>
  </si>
  <si>
    <t>50'</t>
  </si>
  <si>
    <t>(563) 332-9880</t>
  </si>
  <si>
    <t>E-MAIL</t>
  </si>
  <si>
    <t>WEB</t>
  </si>
  <si>
    <t>jmf@jmfcompany.com</t>
  </si>
  <si>
    <t>www.jmfcompany.com</t>
  </si>
  <si>
    <t>10</t>
  </si>
  <si>
    <t>A cutting charge of $ .01 per foot ($10.00 minimum) may apply to in stock tube</t>
  </si>
  <si>
    <t>CALL OUR EXPERIENCED SALES STAFF TODAY</t>
  </si>
  <si>
    <t>NET</t>
  </si>
  <si>
    <t>PRICE</t>
  </si>
  <si>
    <t xml:space="preserve">   </t>
  </si>
  <si>
    <t>Multiplier</t>
  </si>
  <si>
    <t>ACR / OXY / MED</t>
  </si>
  <si>
    <t>OXY MED</t>
  </si>
  <si>
    <t>Nitrogen Charged Through 3-1/8"</t>
  </si>
  <si>
    <t xml:space="preserve"> LIST PER FOOT</t>
  </si>
  <si>
    <t>COPPER TUBING</t>
  </si>
  <si>
    <t>LIST PRICE PER FOOT</t>
  </si>
  <si>
    <t>LIST PRICE</t>
  </si>
  <si>
    <t>-</t>
  </si>
  <si>
    <t>LIST PRICE PER COIL</t>
  </si>
  <si>
    <t>5/8"</t>
  </si>
  <si>
    <t>7/8"</t>
  </si>
  <si>
    <t>5</t>
  </si>
  <si>
    <t>1-1/8"</t>
  </si>
  <si>
    <t>1-3/8"</t>
  </si>
  <si>
    <t>2" and larger</t>
  </si>
  <si>
    <t>Refrigeration Coil Multiplier</t>
  </si>
  <si>
    <t>Nom</t>
  </si>
  <si>
    <t>O.D</t>
  </si>
  <si>
    <t>1-5/8"</t>
  </si>
  <si>
    <t>2-1/8" and larger</t>
  </si>
  <si>
    <t>PRICE SHEET #279 - EFFECTIVE 7-3-18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</si>
</sst>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#,##0.00_);\(&quot;$&quot;#,##0.00\)"/>
    <numFmt numFmtId="44" formatCode="_(&quot;$&quot;* #,##0.00_);_(&quot;$&quot;* \(#,##0.00\);_(&quot;$&quot;* &quot;-&quot;??_);_(@_)"/>
    <numFmt numFmtId="164" formatCode="#,###.000"/>
    <numFmt numFmtId="165" formatCode="#,###.00"/>
    <numFmt numFmtId="166" formatCode="General_)"/>
    <numFmt numFmtId="167" formatCode="mm/dd/yy"/>
    <numFmt numFmtId="168" formatCode="#,##0.00&quot;£&quot;_);\(#,##0.00&quot;£&quot;\)"/>
    <numFmt numFmtId="169" formatCode="#,##0;\-#,##0;&quot;-&quot;"/>
    <numFmt numFmtId="170" formatCode="0.000"/>
    <numFmt numFmtId="171" formatCode="0.0000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12"/>
      <name val="Courier"/>
      <family val="3"/>
    </font>
    <font>
      <b/>
      <i/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1"/>
      <name val="Courier"/>
      <family val="3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u/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4">
    <xf numFmtId="0" fontId="0" fillId="0" borderId="0"/>
    <xf numFmtId="169" fontId="13" fillId="0" borderId="0" applyFill="0" applyBorder="0" applyAlignment="0"/>
    <xf numFmtId="0" fontId="14" fillId="0" borderId="0" applyNumberFormat="0" applyAlignment="0">
      <alignment horizontal="left"/>
    </xf>
    <xf numFmtId="44" fontId="2" fillId="0" borderId="0" applyFont="0" applyFill="0" applyBorder="0" applyAlignment="0" applyProtection="0"/>
    <xf numFmtId="0" fontId="15" fillId="0" borderId="0" applyNumberFormat="0" applyAlignment="0">
      <alignment horizontal="left"/>
    </xf>
    <xf numFmtId="38" fontId="3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20" fillId="0" borderId="0" applyNumberFormat="0" applyFill="0" applyBorder="0" applyAlignment="0" applyProtection="0">
      <alignment vertical="top"/>
      <protection locked="0"/>
    </xf>
    <xf numFmtId="10" fontId="3" fillId="3" borderId="3" applyNumberFormat="0" applyBorder="0" applyAlignment="0" applyProtection="0"/>
    <xf numFmtId="168" fontId="2" fillId="0" borderId="0"/>
    <xf numFmtId="10" fontId="2" fillId="0" borderId="0" applyFont="0" applyFill="0" applyBorder="0" applyAlignment="0" applyProtection="0"/>
    <xf numFmtId="167" fontId="17" fillId="0" borderId="0" applyNumberFormat="0" applyFill="0" applyBorder="0" applyAlignment="0" applyProtection="0">
      <alignment horizontal="left"/>
    </xf>
    <xf numFmtId="40" fontId="18" fillId="0" borderId="0" applyBorder="0">
      <alignment horizontal="right"/>
    </xf>
  </cellStyleXfs>
  <cellXfs count="416">
    <xf numFmtId="0" fontId="0" fillId="0" borderId="0" xfId="0"/>
    <xf numFmtId="0" fontId="3" fillId="0" borderId="0" xfId="0" applyFont="1" applyFill="1"/>
    <xf numFmtId="165" fontId="9" fillId="0" borderId="3" xfId="0" applyNumberFormat="1" applyFont="1" applyFill="1" applyBorder="1"/>
    <xf numFmtId="164" fontId="10" fillId="0" borderId="3" xfId="0" applyNumberFormat="1" applyFont="1" applyFill="1" applyBorder="1"/>
    <xf numFmtId="165" fontId="10" fillId="0" borderId="4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left"/>
    </xf>
    <xf numFmtId="166" fontId="7" fillId="0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/>
    <xf numFmtId="165" fontId="9" fillId="0" borderId="0" xfId="0" applyNumberFormat="1" applyFont="1" applyFill="1" applyBorder="1"/>
    <xf numFmtId="49" fontId="10" fillId="0" borderId="0" xfId="0" quotePrefix="1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Continuous"/>
    </xf>
    <xf numFmtId="49" fontId="6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0" fontId="12" fillId="0" borderId="0" xfId="0" applyFont="1" applyFill="1" applyBorder="1"/>
    <xf numFmtId="49" fontId="10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/>
    <xf numFmtId="0" fontId="8" fillId="0" borderId="0" xfId="0" applyFont="1" applyFill="1"/>
    <xf numFmtId="0" fontId="7" fillId="0" borderId="0" xfId="0" quotePrefix="1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horizontal="left"/>
    </xf>
    <xf numFmtId="165" fontId="9" fillId="0" borderId="6" xfId="0" applyNumberFormat="1" applyFont="1" applyFill="1" applyBorder="1"/>
    <xf numFmtId="164" fontId="10" fillId="0" borderId="6" xfId="0" applyNumberFormat="1" applyFont="1" applyFill="1" applyBorder="1"/>
    <xf numFmtId="164" fontId="10" fillId="0" borderId="7" xfId="0" applyNumberFormat="1" applyFont="1" applyFill="1" applyBorder="1"/>
    <xf numFmtId="164" fontId="10" fillId="0" borderId="8" xfId="0" applyNumberFormat="1" applyFont="1" applyFill="1" applyBorder="1"/>
    <xf numFmtId="164" fontId="10" fillId="0" borderId="9" xfId="0" applyNumberFormat="1" applyFont="1" applyFill="1" applyBorder="1"/>
    <xf numFmtId="165" fontId="10" fillId="0" borderId="6" xfId="0" applyNumberFormat="1" applyFont="1" applyFill="1" applyBorder="1" applyAlignment="1">
      <alignment horizontal="right"/>
    </xf>
    <xf numFmtId="164" fontId="10" fillId="0" borderId="6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right"/>
    </xf>
    <xf numFmtId="49" fontId="10" fillId="0" borderId="11" xfId="0" applyNumberFormat="1" applyFont="1" applyFill="1" applyBorder="1" applyAlignment="1">
      <alignment horizontal="left"/>
    </xf>
    <xf numFmtId="164" fontId="10" fillId="0" borderId="12" xfId="0" applyNumberFormat="1" applyFont="1" applyFill="1" applyBorder="1"/>
    <xf numFmtId="49" fontId="10" fillId="0" borderId="13" xfId="0" applyNumberFormat="1" applyFont="1" applyFill="1" applyBorder="1" applyAlignment="1">
      <alignment horizontal="left"/>
    </xf>
    <xf numFmtId="165" fontId="9" fillId="0" borderId="14" xfId="0" applyNumberFormat="1" applyFont="1" applyFill="1" applyBorder="1"/>
    <xf numFmtId="164" fontId="10" fillId="0" borderId="14" xfId="0" applyNumberFormat="1" applyFont="1" applyFill="1" applyBorder="1"/>
    <xf numFmtId="164" fontId="10" fillId="0" borderId="15" xfId="0" applyNumberFormat="1" applyFont="1" applyFill="1" applyBorder="1"/>
    <xf numFmtId="49" fontId="10" fillId="0" borderId="16" xfId="0" applyNumberFormat="1" applyFont="1" applyFill="1" applyBorder="1" applyAlignment="1">
      <alignment horizontal="left"/>
    </xf>
    <xf numFmtId="164" fontId="10" fillId="0" borderId="17" xfId="0" applyNumberFormat="1" applyFont="1" applyFill="1" applyBorder="1"/>
    <xf numFmtId="49" fontId="10" fillId="0" borderId="18" xfId="0" applyNumberFormat="1" applyFont="1" applyFill="1" applyBorder="1" applyAlignment="1">
      <alignment horizontal="left"/>
    </xf>
    <xf numFmtId="164" fontId="10" fillId="0" borderId="19" xfId="0" applyNumberFormat="1" applyFont="1" applyFill="1" applyBorder="1"/>
    <xf numFmtId="49" fontId="10" fillId="0" borderId="20" xfId="0" applyNumberFormat="1" applyFont="1" applyFill="1" applyBorder="1" applyAlignment="1">
      <alignment horizontal="left"/>
    </xf>
    <xf numFmtId="165" fontId="9" fillId="0" borderId="10" xfId="0" applyNumberFormat="1" applyFont="1" applyFill="1" applyBorder="1"/>
    <xf numFmtId="165" fontId="9" fillId="0" borderId="12" xfId="0" applyNumberFormat="1" applyFont="1" applyFill="1" applyBorder="1"/>
    <xf numFmtId="165" fontId="9" fillId="0" borderId="15" xfId="0" applyNumberFormat="1" applyFont="1" applyFill="1" applyBorder="1"/>
    <xf numFmtId="164" fontId="10" fillId="0" borderId="10" xfId="0" applyNumberFormat="1" applyFont="1" applyFill="1" applyBorder="1"/>
    <xf numFmtId="0" fontId="4" fillId="0" borderId="21" xfId="0" applyFont="1" applyFill="1" applyBorder="1" applyAlignment="1">
      <alignment horizontal="centerContinuous"/>
    </xf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2" fillId="0" borderId="24" xfId="0" applyFont="1" applyFill="1" applyBorder="1"/>
    <xf numFmtId="166" fontId="7" fillId="0" borderId="24" xfId="0" applyNumberFormat="1" applyFont="1" applyFill="1" applyBorder="1" applyAlignment="1" applyProtection="1">
      <alignment horizontal="left"/>
    </xf>
    <xf numFmtId="165" fontId="1" fillId="0" borderId="24" xfId="0" applyNumberFormat="1" applyFont="1" applyFill="1" applyBorder="1"/>
    <xf numFmtId="164" fontId="1" fillId="0" borderId="24" xfId="0" applyNumberFormat="1" applyFont="1" applyFill="1" applyBorder="1"/>
    <xf numFmtId="0" fontId="1" fillId="0" borderId="25" xfId="0" applyFont="1" applyFill="1" applyBorder="1"/>
    <xf numFmtId="49" fontId="10" fillId="0" borderId="26" xfId="0" applyNumberFormat="1" applyFont="1" applyFill="1" applyBorder="1" applyAlignment="1">
      <alignment horizontal="left"/>
    </xf>
    <xf numFmtId="49" fontId="10" fillId="0" borderId="26" xfId="0" quotePrefix="1" applyNumberFormat="1" applyFont="1" applyFill="1" applyBorder="1" applyAlignment="1">
      <alignment horizontal="left"/>
    </xf>
    <xf numFmtId="49" fontId="10" fillId="0" borderId="27" xfId="0" applyNumberFormat="1" applyFont="1" applyFill="1" applyBorder="1" applyAlignment="1">
      <alignment horizontal="left"/>
    </xf>
    <xf numFmtId="164" fontId="10" fillId="0" borderId="28" xfId="0" applyNumberFormat="1" applyFont="1" applyFill="1" applyBorder="1"/>
    <xf numFmtId="164" fontId="10" fillId="0" borderId="29" xfId="0" applyNumberFormat="1" applyFont="1" applyFill="1" applyBorder="1"/>
    <xf numFmtId="164" fontId="10" fillId="0" borderId="30" xfId="0" applyNumberFormat="1" applyFont="1" applyFill="1" applyBorder="1"/>
    <xf numFmtId="164" fontId="10" fillId="0" borderId="31" xfId="0" applyNumberFormat="1" applyFont="1" applyFill="1" applyBorder="1"/>
    <xf numFmtId="164" fontId="10" fillId="0" borderId="32" xfId="0" applyNumberFormat="1" applyFont="1" applyFill="1" applyBorder="1"/>
    <xf numFmtId="164" fontId="10" fillId="0" borderId="0" xfId="0" applyNumberFormat="1" applyFont="1" applyFill="1" applyBorder="1" applyAlignment="1">
      <alignment horizontal="right"/>
    </xf>
    <xf numFmtId="49" fontId="10" fillId="0" borderId="33" xfId="0" applyNumberFormat="1" applyFont="1" applyFill="1" applyBorder="1" applyAlignment="1">
      <alignment horizontal="left"/>
    </xf>
    <xf numFmtId="49" fontId="10" fillId="0" borderId="34" xfId="0" applyNumberFormat="1" applyFont="1" applyFill="1" applyBorder="1" applyAlignment="1">
      <alignment horizontal="left"/>
    </xf>
    <xf numFmtId="165" fontId="9" fillId="0" borderId="35" xfId="0" applyNumberFormat="1" applyFont="1" applyFill="1" applyBorder="1"/>
    <xf numFmtId="165" fontId="9" fillId="0" borderId="36" xfId="0" applyNumberFormat="1" applyFont="1" applyFill="1" applyBorder="1"/>
    <xf numFmtId="165" fontId="9" fillId="0" borderId="37" xfId="0" applyNumberFormat="1" applyFont="1" applyFill="1" applyBorder="1"/>
    <xf numFmtId="165" fontId="22" fillId="0" borderId="0" xfId="0" applyNumberFormat="1" applyFont="1" applyFill="1"/>
    <xf numFmtId="2" fontId="9" fillId="0" borderId="33" xfId="0" applyNumberFormat="1" applyFont="1" applyFill="1" applyBorder="1"/>
    <xf numFmtId="165" fontId="9" fillId="0" borderId="26" xfId="0" applyNumberFormat="1" applyFont="1" applyFill="1" applyBorder="1"/>
    <xf numFmtId="165" fontId="9" fillId="0" borderId="38" xfId="0" applyNumberFormat="1" applyFont="1" applyFill="1" applyBorder="1"/>
    <xf numFmtId="165" fontId="9" fillId="0" borderId="27" xfId="0" applyNumberFormat="1" applyFont="1" applyFill="1" applyBorder="1"/>
    <xf numFmtId="165" fontId="9" fillId="0" borderId="39" xfId="0" applyNumberFormat="1" applyFont="1" applyFill="1" applyBorder="1"/>
    <xf numFmtId="2" fontId="9" fillId="0" borderId="5" xfId="0" applyNumberFormat="1" applyFont="1" applyFill="1" applyBorder="1" applyAlignment="1">
      <alignment horizontal="right"/>
    </xf>
    <xf numFmtId="2" fontId="9" fillId="0" borderId="10" xfId="0" applyNumberFormat="1" applyFont="1" applyFill="1" applyBorder="1" applyAlignment="1">
      <alignment horizontal="right"/>
    </xf>
    <xf numFmtId="165" fontId="9" fillId="0" borderId="40" xfId="0" applyNumberFormat="1" applyFont="1" applyFill="1" applyBorder="1"/>
    <xf numFmtId="2" fontId="9" fillId="0" borderId="38" xfId="0" applyNumberFormat="1" applyFont="1" applyFill="1" applyBorder="1"/>
    <xf numFmtId="165" fontId="10" fillId="0" borderId="40" xfId="0" applyNumberFormat="1" applyFont="1" applyFill="1" applyBorder="1" applyAlignment="1">
      <alignment horizontal="right"/>
    </xf>
    <xf numFmtId="165" fontId="10" fillId="0" borderId="38" xfId="0" applyNumberFormat="1" applyFont="1" applyFill="1" applyBorder="1" applyAlignment="1">
      <alignment horizontal="right"/>
    </xf>
    <xf numFmtId="165" fontId="10" fillId="0" borderId="41" xfId="0" applyNumberFormat="1" applyFont="1" applyFill="1" applyBorder="1" applyAlignment="1">
      <alignment horizontal="right"/>
    </xf>
    <xf numFmtId="165" fontId="10" fillId="0" borderId="39" xfId="0" applyNumberFormat="1" applyFont="1" applyFill="1" applyBorder="1" applyAlignment="1">
      <alignment horizontal="right"/>
    </xf>
    <xf numFmtId="165" fontId="9" fillId="0" borderId="33" xfId="0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right"/>
    </xf>
    <xf numFmtId="165" fontId="9" fillId="0" borderId="26" xfId="0" applyNumberFormat="1" applyFont="1" applyFill="1" applyBorder="1" applyAlignment="1">
      <alignment horizontal="right"/>
    </xf>
    <xf numFmtId="165" fontId="9" fillId="0" borderId="38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165" fontId="9" fillId="0" borderId="39" xfId="0" applyNumberFormat="1" applyFont="1" applyFill="1" applyBorder="1" applyAlignment="1">
      <alignment horizontal="right"/>
    </xf>
    <xf numFmtId="165" fontId="9" fillId="0" borderId="5" xfId="0" applyNumberFormat="1" applyFont="1" applyFill="1" applyBorder="1"/>
    <xf numFmtId="164" fontId="10" fillId="0" borderId="41" xfId="0" applyNumberFormat="1" applyFont="1" applyFill="1" applyBorder="1" applyAlignment="1">
      <alignment horizontal="right"/>
    </xf>
    <xf numFmtId="164" fontId="10" fillId="0" borderId="39" xfId="0" applyNumberFormat="1" applyFont="1" applyFill="1" applyBorder="1" applyAlignment="1">
      <alignment horizontal="right"/>
    </xf>
    <xf numFmtId="165" fontId="9" fillId="0" borderId="42" xfId="0" applyNumberFormat="1" applyFont="1" applyFill="1" applyBorder="1"/>
    <xf numFmtId="165" fontId="9" fillId="0" borderId="17" xfId="0" applyNumberFormat="1" applyFont="1" applyFill="1" applyBorder="1"/>
    <xf numFmtId="165" fontId="9" fillId="0" borderId="43" xfId="0" applyNumberFormat="1" applyFont="1" applyFill="1" applyBorder="1"/>
    <xf numFmtId="165" fontId="9" fillId="0" borderId="19" xfId="0" applyNumberFormat="1" applyFont="1" applyFill="1" applyBorder="1"/>
    <xf numFmtId="165" fontId="9" fillId="0" borderId="43" xfId="0" applyNumberFormat="1" applyFont="1" applyFill="1" applyBorder="1" applyAlignment="1">
      <alignment horizontal="right"/>
    </xf>
    <xf numFmtId="165" fontId="9" fillId="0" borderId="19" xfId="0" applyNumberFormat="1" applyFont="1" applyFill="1" applyBorder="1" applyAlignment="1">
      <alignment horizontal="right"/>
    </xf>
    <xf numFmtId="165" fontId="9" fillId="0" borderId="13" xfId="0" applyNumberFormat="1" applyFont="1" applyFill="1" applyBorder="1"/>
    <xf numFmtId="165" fontId="10" fillId="0" borderId="43" xfId="0" applyNumberFormat="1" applyFont="1" applyFill="1" applyBorder="1" applyAlignment="1">
      <alignment horizontal="right"/>
    </xf>
    <xf numFmtId="165" fontId="10" fillId="0" borderId="19" xfId="0" applyNumberFormat="1" applyFont="1" applyFill="1" applyBorder="1" applyAlignment="1">
      <alignment horizontal="right"/>
    </xf>
    <xf numFmtId="165" fontId="10" fillId="0" borderId="13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5" fontId="9" fillId="0" borderId="44" xfId="0" applyNumberFormat="1" applyFont="1" applyFill="1" applyBorder="1"/>
    <xf numFmtId="165" fontId="10" fillId="0" borderId="45" xfId="0" applyNumberFormat="1" applyFont="1" applyFill="1" applyBorder="1" applyAlignment="1">
      <alignment horizontal="right"/>
    </xf>
    <xf numFmtId="49" fontId="10" fillId="0" borderId="20" xfId="0" quotePrefix="1" applyNumberFormat="1" applyFont="1" applyFill="1" applyBorder="1" applyAlignment="1">
      <alignment horizontal="left"/>
    </xf>
    <xf numFmtId="165" fontId="9" fillId="0" borderId="11" xfId="0" applyNumberFormat="1" applyFont="1" applyFill="1" applyBorder="1"/>
    <xf numFmtId="165" fontId="9" fillId="0" borderId="11" xfId="0" applyNumberFormat="1" applyFont="1" applyFill="1" applyBorder="1" applyAlignment="1">
      <alignment horizontal="right"/>
    </xf>
    <xf numFmtId="165" fontId="9" fillId="0" borderId="12" xfId="0" applyNumberFormat="1" applyFont="1" applyFill="1" applyBorder="1" applyAlignment="1">
      <alignment horizontal="right"/>
    </xf>
    <xf numFmtId="165" fontId="9" fillId="0" borderId="13" xfId="0" applyNumberFormat="1" applyFont="1" applyFill="1" applyBorder="1" applyAlignment="1">
      <alignment horizontal="right"/>
    </xf>
    <xf numFmtId="165" fontId="9" fillId="0" borderId="15" xfId="0" applyNumberFormat="1" applyFont="1" applyFill="1" applyBorder="1" applyAlignment="1">
      <alignment horizontal="right"/>
    </xf>
    <xf numFmtId="0" fontId="8" fillId="0" borderId="16" xfId="0" applyFont="1" applyFill="1" applyBorder="1"/>
    <xf numFmtId="165" fontId="8" fillId="0" borderId="16" xfId="0" applyNumberFormat="1" applyFont="1" applyFill="1" applyBorder="1" applyAlignment="1">
      <alignment horizontal="center"/>
    </xf>
    <xf numFmtId="165" fontId="8" fillId="0" borderId="46" xfId="0" applyNumberFormat="1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47" xfId="0" applyFont="1" applyFill="1" applyBorder="1"/>
    <xf numFmtId="49" fontId="8" fillId="0" borderId="47" xfId="0" applyNumberFormat="1" applyFont="1" applyFill="1" applyBorder="1"/>
    <xf numFmtId="165" fontId="8" fillId="0" borderId="47" xfId="0" applyNumberFormat="1" applyFont="1" applyFill="1" applyBorder="1" applyAlignment="1">
      <alignment horizontal="centerContinuous"/>
    </xf>
    <xf numFmtId="165" fontId="8" fillId="0" borderId="47" xfId="0" applyNumberFormat="1" applyFont="1" applyFill="1" applyBorder="1" applyAlignment="1">
      <alignment horizontal="center"/>
    </xf>
    <xf numFmtId="49" fontId="8" fillId="0" borderId="48" xfId="0" applyNumberFormat="1" applyFont="1" applyFill="1" applyBorder="1" applyAlignment="1">
      <alignment horizontal="center"/>
    </xf>
    <xf numFmtId="165" fontId="8" fillId="0" borderId="48" xfId="0" applyNumberFormat="1" applyFont="1" applyFill="1" applyBorder="1" applyAlignment="1">
      <alignment horizontal="center"/>
    </xf>
    <xf numFmtId="165" fontId="8" fillId="0" borderId="49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48" xfId="0" applyNumberFormat="1" applyFont="1" applyFill="1" applyBorder="1" applyAlignment="1">
      <alignment horizontal="centerContinuous"/>
    </xf>
    <xf numFmtId="164" fontId="8" fillId="0" borderId="48" xfId="0" applyNumberFormat="1" applyFont="1" applyFill="1" applyBorder="1" applyAlignment="1">
      <alignment horizontal="centerContinuous"/>
    </xf>
    <xf numFmtId="164" fontId="8" fillId="0" borderId="49" xfId="0" applyNumberFormat="1" applyFont="1" applyFill="1" applyBorder="1" applyAlignment="1">
      <alignment horizontal="centerContinuous"/>
    </xf>
    <xf numFmtId="164" fontId="8" fillId="0" borderId="50" xfId="0" applyNumberFormat="1" applyFont="1" applyFill="1" applyBorder="1" applyAlignment="1">
      <alignment horizontal="center"/>
    </xf>
    <xf numFmtId="49" fontId="8" fillId="0" borderId="50" xfId="0" applyNumberFormat="1" applyFont="1" applyFill="1" applyBorder="1" applyAlignment="1">
      <alignment horizontal="centerContinuous"/>
    </xf>
    <xf numFmtId="165" fontId="8" fillId="0" borderId="50" xfId="0" applyNumberFormat="1" applyFont="1" applyFill="1" applyBorder="1" applyAlignment="1">
      <alignment horizontal="centerContinuous"/>
    </xf>
    <xf numFmtId="165" fontId="8" fillId="0" borderId="50" xfId="0" applyNumberFormat="1" applyFont="1" applyFill="1" applyBorder="1" applyAlignment="1">
      <alignment horizontal="center"/>
    </xf>
    <xf numFmtId="164" fontId="8" fillId="0" borderId="50" xfId="0" applyNumberFormat="1" applyFont="1" applyFill="1" applyBorder="1" applyAlignment="1">
      <alignment horizontal="centerContinuous"/>
    </xf>
    <xf numFmtId="49" fontId="8" fillId="0" borderId="27" xfId="0" applyNumberFormat="1" applyFont="1" applyFill="1" applyBorder="1" applyAlignment="1">
      <alignment horizontal="centerContinuous"/>
    </xf>
    <xf numFmtId="165" fontId="8" fillId="0" borderId="27" xfId="0" applyNumberFormat="1" applyFont="1" applyFill="1" applyBorder="1" applyAlignment="1">
      <alignment horizontal="center"/>
    </xf>
    <xf numFmtId="165" fontId="8" fillId="0" borderId="9" xfId="0" applyNumberFormat="1" applyFont="1" applyFill="1" applyBorder="1" applyAlignment="1">
      <alignment horizontal="center"/>
    </xf>
    <xf numFmtId="165" fontId="8" fillId="0" borderId="51" xfId="0" applyNumberFormat="1" applyFont="1" applyFill="1" applyBorder="1" applyAlignment="1">
      <alignment horizontal="center"/>
    </xf>
    <xf numFmtId="165" fontId="8" fillId="0" borderId="27" xfId="0" applyNumberFormat="1" applyFont="1" applyFill="1" applyBorder="1" applyAlignment="1">
      <alignment horizontal="centerContinuous"/>
    </xf>
    <xf numFmtId="164" fontId="8" fillId="0" borderId="27" xfId="0" applyNumberFormat="1" applyFont="1" applyFill="1" applyBorder="1" applyAlignment="1">
      <alignment horizontal="centerContinuous"/>
    </xf>
    <xf numFmtId="164" fontId="8" fillId="0" borderId="9" xfId="0" applyNumberFormat="1" applyFont="1" applyFill="1" applyBorder="1" applyAlignment="1">
      <alignment horizontal="centerContinuous"/>
    </xf>
    <xf numFmtId="164" fontId="8" fillId="0" borderId="52" xfId="0" applyNumberFormat="1" applyFont="1" applyFill="1" applyBorder="1" applyAlignment="1">
      <alignment horizontal="center"/>
    </xf>
    <xf numFmtId="49" fontId="8" fillId="0" borderId="52" xfId="0" applyNumberFormat="1" applyFont="1" applyFill="1" applyBorder="1" applyAlignment="1">
      <alignment horizontal="centerContinuous"/>
    </xf>
    <xf numFmtId="165" fontId="8" fillId="0" borderId="52" xfId="0" applyNumberFormat="1" applyFont="1" applyFill="1" applyBorder="1" applyAlignment="1">
      <alignment horizontal="center"/>
    </xf>
    <xf numFmtId="164" fontId="8" fillId="0" borderId="52" xfId="0" applyNumberFormat="1" applyFont="1" applyFill="1" applyBorder="1" applyAlignment="1">
      <alignment horizontal="centerContinuous"/>
    </xf>
    <xf numFmtId="49" fontId="11" fillId="0" borderId="16" xfId="0" quotePrefix="1" applyNumberFormat="1" applyFont="1" applyFill="1" applyBorder="1" applyAlignment="1">
      <alignment horizontal="centerContinuous"/>
    </xf>
    <xf numFmtId="165" fontId="8" fillId="0" borderId="46" xfId="0" applyNumberFormat="1" applyFont="1" applyFill="1" applyBorder="1" applyAlignment="1">
      <alignment horizontal="centerContinuous"/>
    </xf>
    <xf numFmtId="164" fontId="8" fillId="0" borderId="47" xfId="0" applyNumberFormat="1" applyFont="1" applyFill="1" applyBorder="1"/>
    <xf numFmtId="49" fontId="8" fillId="0" borderId="47" xfId="0" applyNumberFormat="1" applyFont="1" applyFill="1" applyBorder="1" applyAlignment="1">
      <alignment horizontal="centerContinuous"/>
    </xf>
    <xf numFmtId="165" fontId="8" fillId="0" borderId="53" xfId="0" applyNumberFormat="1" applyFont="1" applyFill="1" applyBorder="1" applyAlignment="1">
      <alignment horizontal="centerContinuous"/>
    </xf>
    <xf numFmtId="165" fontId="8" fillId="0" borderId="46" xfId="0" applyNumberFormat="1" applyFont="1" applyFill="1" applyBorder="1" applyAlignment="1"/>
    <xf numFmtId="0" fontId="8" fillId="0" borderId="48" xfId="0" applyFont="1" applyFill="1" applyBorder="1" applyAlignment="1">
      <alignment horizontal="center"/>
    </xf>
    <xf numFmtId="165" fontId="8" fillId="0" borderId="49" xfId="0" applyNumberFormat="1" applyFont="1" applyFill="1" applyBorder="1" applyAlignment="1">
      <alignment horizontal="centerContinuous"/>
    </xf>
    <xf numFmtId="49" fontId="8" fillId="0" borderId="48" xfId="0" applyNumberFormat="1" applyFont="1" applyFill="1" applyBorder="1" applyAlignment="1">
      <alignment horizontal="centerContinuous"/>
    </xf>
    <xf numFmtId="49" fontId="8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165" fontId="8" fillId="0" borderId="9" xfId="0" applyNumberFormat="1" applyFont="1" applyFill="1" applyBorder="1" applyAlignment="1">
      <alignment horizontal="centerContinuous"/>
    </xf>
    <xf numFmtId="164" fontId="8" fillId="0" borderId="52" xfId="0" applyNumberFormat="1" applyFont="1" applyFill="1" applyBorder="1" applyAlignment="1"/>
    <xf numFmtId="49" fontId="11" fillId="0" borderId="42" xfId="0" quotePrefix="1" applyNumberFormat="1" applyFont="1" applyFill="1" applyBorder="1" applyAlignment="1">
      <alignment horizontal="centerContinuous"/>
    </xf>
    <xf numFmtId="165" fontId="8" fillId="0" borderId="54" xfId="0" applyNumberFormat="1" applyFont="1" applyFill="1" applyBorder="1" applyAlignment="1">
      <alignment horizontal="center"/>
    </xf>
    <xf numFmtId="165" fontId="8" fillId="0" borderId="55" xfId="0" applyNumberFormat="1" applyFont="1" applyFill="1" applyBorder="1" applyAlignment="1"/>
    <xf numFmtId="165" fontId="8" fillId="0" borderId="17" xfId="0" applyNumberFormat="1" applyFont="1" applyFill="1" applyBorder="1" applyAlignment="1"/>
    <xf numFmtId="49" fontId="8" fillId="0" borderId="56" xfId="0" applyNumberFormat="1" applyFont="1" applyFill="1" applyBorder="1" applyAlignment="1">
      <alignment horizontal="centerContinuous"/>
    </xf>
    <xf numFmtId="165" fontId="8" fillId="0" borderId="57" xfId="0" applyNumberFormat="1" applyFont="1" applyFill="1" applyBorder="1" applyAlignment="1">
      <alignment horizontal="centerContinuous"/>
    </xf>
    <xf numFmtId="165" fontId="8" fillId="0" borderId="58" xfId="0" applyNumberFormat="1" applyFont="1" applyFill="1" applyBorder="1" applyAlignment="1">
      <alignment horizontal="centerContinuous"/>
    </xf>
    <xf numFmtId="165" fontId="8" fillId="0" borderId="59" xfId="0" applyNumberFormat="1" applyFont="1" applyFill="1" applyBorder="1" applyAlignment="1">
      <alignment horizontal="centerContinuous"/>
    </xf>
    <xf numFmtId="49" fontId="8" fillId="0" borderId="41" xfId="0" applyNumberFormat="1" applyFont="1" applyFill="1" applyBorder="1" applyAlignment="1">
      <alignment horizontal="centerContinuous"/>
    </xf>
    <xf numFmtId="165" fontId="8" fillId="0" borderId="60" xfId="0" applyNumberFormat="1" applyFont="1" applyFill="1" applyBorder="1" applyAlignment="1">
      <alignment horizontal="centerContinuous"/>
    </xf>
    <xf numFmtId="165" fontId="8" fillId="0" borderId="61" xfId="0" applyNumberFormat="1" applyFont="1" applyFill="1" applyBorder="1" applyAlignment="1">
      <alignment horizontal="centerContinuous"/>
    </xf>
    <xf numFmtId="165" fontId="8" fillId="0" borderId="39" xfId="0" applyNumberFormat="1" applyFont="1" applyFill="1" applyBorder="1" applyAlignment="1">
      <alignment horizontal="centerContinuous"/>
    </xf>
    <xf numFmtId="49" fontId="2" fillId="0" borderId="0" xfId="0" applyNumberFormat="1" applyFont="1" applyFill="1"/>
    <xf numFmtId="165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7" fontId="2" fillId="0" borderId="0" xfId="0" applyNumberFormat="1" applyFont="1" applyFill="1" applyAlignment="1">
      <alignment horizontal="left"/>
    </xf>
    <xf numFmtId="44" fontId="2" fillId="0" borderId="0" xfId="3" applyFont="1" applyFill="1" applyAlignment="1">
      <alignment horizontal="left"/>
    </xf>
    <xf numFmtId="164" fontId="23" fillId="0" borderId="0" xfId="0" applyNumberFormat="1" applyFont="1" applyFill="1"/>
    <xf numFmtId="165" fontId="23" fillId="0" borderId="0" xfId="0" applyNumberFormat="1" applyFont="1" applyFill="1"/>
    <xf numFmtId="0" fontId="23" fillId="0" borderId="0" xfId="0" applyFont="1" applyFill="1"/>
    <xf numFmtId="49" fontId="23" fillId="0" borderId="0" xfId="0" applyNumberFormat="1" applyFont="1" applyFill="1"/>
    <xf numFmtId="165" fontId="23" fillId="0" borderId="53" xfId="0" applyNumberFormat="1" applyFont="1" applyFill="1" applyBorder="1"/>
    <xf numFmtId="165" fontId="21" fillId="0" borderId="53" xfId="0" applyNumberFormat="1" applyFont="1" applyFill="1" applyBorder="1"/>
    <xf numFmtId="165" fontId="23" fillId="0" borderId="46" xfId="0" applyNumberFormat="1" applyFont="1" applyFill="1" applyBorder="1"/>
    <xf numFmtId="0" fontId="23" fillId="0" borderId="0" xfId="0" applyFont="1" applyFill="1" applyBorder="1"/>
    <xf numFmtId="164" fontId="23" fillId="0" borderId="47" xfId="0" applyNumberFormat="1" applyFont="1" applyFill="1" applyBorder="1"/>
    <xf numFmtId="49" fontId="23" fillId="0" borderId="0" xfId="0" applyNumberFormat="1" applyFont="1" applyFill="1" applyBorder="1" applyAlignment="1">
      <alignment horizontal="right"/>
    </xf>
    <xf numFmtId="165" fontId="23" fillId="0" borderId="0" xfId="0" applyNumberFormat="1" applyFont="1" applyFill="1" applyBorder="1"/>
    <xf numFmtId="165" fontId="23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/>
    <xf numFmtId="165" fontId="23" fillId="0" borderId="53" xfId="0" applyNumberFormat="1" applyFont="1" applyFill="1" applyBorder="1" applyAlignment="1">
      <alignment horizontal="right"/>
    </xf>
    <xf numFmtId="49" fontId="23" fillId="0" borderId="0" xfId="0" applyNumberFormat="1" applyFont="1" applyFill="1" applyBorder="1" applyAlignment="1">
      <alignment horizontal="center"/>
    </xf>
    <xf numFmtId="49" fontId="23" fillId="0" borderId="42" xfId="0" applyNumberFormat="1" applyFont="1" applyFill="1" applyBorder="1"/>
    <xf numFmtId="165" fontId="23" fillId="0" borderId="54" xfId="0" applyNumberFormat="1" applyFont="1" applyFill="1" applyBorder="1"/>
    <xf numFmtId="165" fontId="23" fillId="0" borderId="62" xfId="0" applyNumberFormat="1" applyFont="1" applyFill="1" applyBorder="1"/>
    <xf numFmtId="49" fontId="23" fillId="0" borderId="46" xfId="0" applyNumberFormat="1" applyFont="1" applyFill="1" applyBorder="1" applyAlignment="1">
      <alignment horizontal="center"/>
    </xf>
    <xf numFmtId="49" fontId="23" fillId="0" borderId="56" xfId="0" applyNumberFormat="1" applyFont="1" applyFill="1" applyBorder="1"/>
    <xf numFmtId="165" fontId="23" fillId="0" borderId="57" xfId="0" applyNumberFormat="1" applyFont="1" applyFill="1" applyBorder="1"/>
    <xf numFmtId="165" fontId="23" fillId="0" borderId="63" xfId="0" applyNumberFormat="1" applyFont="1" applyFill="1" applyBorder="1"/>
    <xf numFmtId="49" fontId="23" fillId="0" borderId="49" xfId="0" applyNumberFormat="1" applyFont="1" applyFill="1" applyBorder="1" applyAlignment="1">
      <alignment horizontal="center"/>
    </xf>
    <xf numFmtId="165" fontId="23" fillId="0" borderId="64" xfId="0" applyNumberFormat="1" applyFont="1" applyFill="1" applyBorder="1"/>
    <xf numFmtId="49" fontId="23" fillId="0" borderId="8" xfId="0" applyNumberFormat="1" applyFont="1" applyFill="1" applyBorder="1" applyAlignment="1">
      <alignment horizontal="center"/>
    </xf>
    <xf numFmtId="49" fontId="23" fillId="0" borderId="40" xfId="0" applyNumberFormat="1" applyFont="1" applyFill="1" applyBorder="1"/>
    <xf numFmtId="165" fontId="23" fillId="0" borderId="65" xfId="0" applyNumberFormat="1" applyFont="1" applyFill="1" applyBorder="1"/>
    <xf numFmtId="165" fontId="23" fillId="0" borderId="28" xfId="0" applyNumberFormat="1" applyFont="1" applyFill="1" applyBorder="1"/>
    <xf numFmtId="165" fontId="23" fillId="0" borderId="66" xfId="0" applyNumberFormat="1" applyFont="1" applyFill="1" applyBorder="1"/>
    <xf numFmtId="49" fontId="23" fillId="0" borderId="44" xfId="0" applyNumberFormat="1" applyFont="1" applyFill="1" applyBorder="1" applyAlignment="1">
      <alignment horizontal="center"/>
    </xf>
    <xf numFmtId="49" fontId="23" fillId="0" borderId="43" xfId="0" applyNumberFormat="1" applyFont="1" applyFill="1" applyBorder="1"/>
    <xf numFmtId="165" fontId="23" fillId="0" borderId="67" xfId="0" applyNumberFormat="1" applyFont="1" applyFill="1" applyBorder="1"/>
    <xf numFmtId="165" fontId="23" fillId="0" borderId="68" xfId="0" applyNumberFormat="1" applyFont="1" applyFill="1" applyBorder="1"/>
    <xf numFmtId="0" fontId="23" fillId="0" borderId="40" xfId="0" applyFont="1" applyFill="1" applyBorder="1"/>
    <xf numFmtId="0" fontId="23" fillId="0" borderId="8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43" xfId="0" applyFont="1" applyFill="1" applyBorder="1"/>
    <xf numFmtId="0" fontId="23" fillId="0" borderId="44" xfId="0" applyFont="1" applyFill="1" applyBorder="1" applyAlignment="1">
      <alignment horizontal="center"/>
    </xf>
    <xf numFmtId="0" fontId="23" fillId="0" borderId="41" xfId="0" applyFont="1" applyFill="1" applyBorder="1"/>
    <xf numFmtId="165" fontId="23" fillId="0" borderId="60" xfId="0" applyNumberFormat="1" applyFont="1" applyFill="1" applyBorder="1"/>
    <xf numFmtId="165" fontId="23" fillId="0" borderId="51" xfId="0" applyNumberFormat="1" applyFont="1" applyFill="1" applyBorder="1"/>
    <xf numFmtId="165" fontId="23" fillId="0" borderId="29" xfId="0" applyNumberFormat="1" applyFont="1" applyFill="1" applyBorder="1"/>
    <xf numFmtId="0" fontId="23" fillId="0" borderId="9" xfId="0" applyFont="1" applyFill="1" applyBorder="1" applyAlignment="1">
      <alignment horizontal="center"/>
    </xf>
    <xf numFmtId="0" fontId="23" fillId="0" borderId="22" xfId="0" applyFont="1" applyFill="1" applyBorder="1"/>
    <xf numFmtId="0" fontId="24" fillId="0" borderId="0" xfId="8" quotePrefix="1" applyFont="1" applyFill="1" applyBorder="1" applyAlignment="1" applyProtection="1">
      <alignment horizontal="right"/>
    </xf>
    <xf numFmtId="0" fontId="24" fillId="0" borderId="24" xfId="8" applyFont="1" applyFill="1" applyBorder="1" applyAlignment="1" applyProtection="1">
      <alignment horizontal="right"/>
    </xf>
    <xf numFmtId="165" fontId="21" fillId="0" borderId="53" xfId="0" applyNumberFormat="1" applyFont="1" applyFill="1" applyBorder="1" applyAlignment="1">
      <alignment horizontal="centerContinuous"/>
    </xf>
    <xf numFmtId="165" fontId="23" fillId="0" borderId="53" xfId="0" applyNumberFormat="1" applyFont="1" applyFill="1" applyBorder="1" applyAlignment="1">
      <alignment horizontal="centerContinuous"/>
    </xf>
    <xf numFmtId="164" fontId="23" fillId="0" borderId="53" xfId="0" applyNumberFormat="1" applyFont="1" applyFill="1" applyBorder="1" applyAlignment="1">
      <alignment horizontal="centerContinuous"/>
    </xf>
    <xf numFmtId="165" fontId="23" fillId="0" borderId="46" xfId="0" applyNumberFormat="1" applyFont="1" applyFill="1" applyBorder="1" applyAlignment="1">
      <alignment horizontal="centerContinuous"/>
    </xf>
    <xf numFmtId="165" fontId="21" fillId="0" borderId="69" xfId="0" applyNumberFormat="1" applyFont="1" applyFill="1" applyBorder="1" applyAlignment="1">
      <alignment horizontal="centerContinuous"/>
    </xf>
    <xf numFmtId="165" fontId="23" fillId="0" borderId="1" xfId="0" applyNumberFormat="1" applyFont="1" applyFill="1" applyBorder="1" applyAlignment="1">
      <alignment horizontal="centerContinuous"/>
    </xf>
    <xf numFmtId="164" fontId="21" fillId="0" borderId="70" xfId="0" applyNumberFormat="1" applyFont="1" applyFill="1" applyBorder="1" applyAlignment="1">
      <alignment horizontal="centerContinuous"/>
    </xf>
    <xf numFmtId="164" fontId="23" fillId="0" borderId="1" xfId="0" applyNumberFormat="1" applyFont="1" applyFill="1" applyBorder="1" applyAlignment="1">
      <alignment horizontal="centerContinuous"/>
    </xf>
    <xf numFmtId="164" fontId="23" fillId="0" borderId="70" xfId="0" applyNumberFormat="1" applyFont="1" applyFill="1" applyBorder="1" applyAlignment="1">
      <alignment horizontal="centerContinuous"/>
    </xf>
    <xf numFmtId="164" fontId="21" fillId="0" borderId="1" xfId="0" applyNumberFormat="1" applyFont="1" applyFill="1" applyBorder="1" applyAlignment="1">
      <alignment horizontal="centerContinuous"/>
    </xf>
    <xf numFmtId="164" fontId="10" fillId="0" borderId="1" xfId="0" applyNumberFormat="1" applyFont="1" applyFill="1" applyBorder="1" applyAlignment="1">
      <alignment horizontal="centerContinuous"/>
    </xf>
    <xf numFmtId="0" fontId="10" fillId="0" borderId="70" xfId="0" applyFont="1" applyFill="1" applyBorder="1" applyAlignment="1">
      <alignment horizontal="centerContinuous"/>
    </xf>
    <xf numFmtId="165" fontId="21" fillId="0" borderId="1" xfId="0" applyNumberFormat="1" applyFont="1" applyFill="1" applyBorder="1" applyAlignment="1">
      <alignment horizontal="centerContinuous"/>
    </xf>
    <xf numFmtId="164" fontId="21" fillId="0" borderId="69" xfId="0" applyNumberFormat="1" applyFont="1" applyFill="1" applyBorder="1" applyAlignment="1">
      <alignment horizontal="centerContinuous"/>
    </xf>
    <xf numFmtId="49" fontId="10" fillId="0" borderId="69" xfId="0" quotePrefix="1" applyNumberFormat="1" applyFont="1" applyFill="1" applyBorder="1" applyAlignment="1">
      <alignment horizontal="centerContinuous"/>
    </xf>
    <xf numFmtId="165" fontId="9" fillId="0" borderId="53" xfId="0" applyNumberFormat="1" applyFont="1" applyFill="1" applyBorder="1" applyAlignment="1">
      <alignment horizontal="centerContinuous"/>
    </xf>
    <xf numFmtId="164" fontId="10" fillId="0" borderId="70" xfId="0" applyNumberFormat="1" applyFont="1" applyFill="1" applyBorder="1" applyAlignment="1">
      <alignment horizontal="centerContinuous"/>
    </xf>
    <xf numFmtId="0" fontId="23" fillId="0" borderId="70" xfId="0" applyFont="1" applyFill="1" applyBorder="1" applyAlignment="1">
      <alignment horizontal="centerContinuous"/>
    </xf>
    <xf numFmtId="164" fontId="9" fillId="0" borderId="0" xfId="0" applyNumberFormat="1" applyFont="1" applyFill="1" applyAlignment="1">
      <alignment horizontal="centerContinuous"/>
    </xf>
    <xf numFmtId="165" fontId="23" fillId="0" borderId="0" xfId="0" applyNumberFormat="1" applyFont="1" applyFill="1" applyAlignment="1">
      <alignment horizontal="centerContinuous"/>
    </xf>
    <xf numFmtId="165" fontId="21" fillId="0" borderId="0" xfId="0" applyNumberFormat="1" applyFont="1" applyFill="1" applyAlignment="1">
      <alignment horizontal="centerContinuous"/>
    </xf>
    <xf numFmtId="164" fontId="21" fillId="0" borderId="0" xfId="0" applyNumberFormat="1" applyFont="1" applyFill="1" applyAlignment="1">
      <alignment horizontal="centerContinuous"/>
    </xf>
    <xf numFmtId="164" fontId="23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65" fontId="2" fillId="0" borderId="0" xfId="0" applyNumberFormat="1" applyFont="1" applyFill="1" applyAlignment="1">
      <alignment horizontal="centerContinuous"/>
    </xf>
    <xf numFmtId="165" fontId="22" fillId="0" borderId="0" xfId="0" applyNumberFormat="1" applyFont="1" applyFill="1" applyAlignment="1">
      <alignment horizontal="centerContinuous"/>
    </xf>
    <xf numFmtId="0" fontId="3" fillId="0" borderId="0" xfId="0" applyFont="1" applyFill="1" applyAlignment="1"/>
    <xf numFmtId="0" fontId="8" fillId="0" borderId="0" xfId="0" applyFont="1" applyFill="1" applyAlignment="1"/>
    <xf numFmtId="49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65" fontId="8" fillId="0" borderId="0" xfId="0" applyNumberFormat="1" applyFont="1" applyFill="1" applyAlignment="1"/>
    <xf numFmtId="0" fontId="9" fillId="0" borderId="0" xfId="0" applyFont="1" applyFill="1" applyBorder="1" applyAlignment="1">
      <alignment horizontal="centerContinuous" vertical="center"/>
    </xf>
    <xf numFmtId="0" fontId="19" fillId="0" borderId="71" xfId="0" applyFont="1" applyFill="1" applyBorder="1" applyAlignment="1">
      <alignment horizontal="centerContinuous"/>
    </xf>
    <xf numFmtId="0" fontId="19" fillId="0" borderId="72" xfId="0" applyFont="1" applyFill="1" applyBorder="1" applyAlignment="1">
      <alignment horizontal="centerContinuous"/>
    </xf>
    <xf numFmtId="0" fontId="19" fillId="0" borderId="73" xfId="0" applyFont="1" applyFill="1" applyBorder="1" applyAlignment="1">
      <alignment horizontal="centerContinuous"/>
    </xf>
    <xf numFmtId="165" fontId="10" fillId="0" borderId="0" xfId="0" applyNumberFormat="1" applyFont="1" applyFill="1" applyBorder="1" applyAlignment="1">
      <alignment horizontal="right"/>
    </xf>
    <xf numFmtId="0" fontId="9" fillId="0" borderId="69" xfId="0" applyFont="1" applyFill="1" applyBorder="1" applyAlignment="1">
      <alignment horizontal="centerContinuous"/>
    </xf>
    <xf numFmtId="0" fontId="9" fillId="0" borderId="1" xfId="0" applyFont="1" applyFill="1" applyBorder="1" applyAlignment="1">
      <alignment horizontal="centerContinuous"/>
    </xf>
    <xf numFmtId="0" fontId="9" fillId="0" borderId="70" xfId="0" applyFont="1" applyFill="1" applyBorder="1" applyAlignment="1">
      <alignment horizontal="centerContinuous"/>
    </xf>
    <xf numFmtId="0" fontId="8" fillId="0" borderId="42" xfId="0" applyFont="1" applyFill="1" applyBorder="1" applyAlignment="1"/>
    <xf numFmtId="0" fontId="8" fillId="0" borderId="55" xfId="0" applyFont="1" applyFill="1" applyBorder="1" applyAlignment="1"/>
    <xf numFmtId="0" fontId="8" fillId="0" borderId="46" xfId="0" applyFont="1" applyFill="1" applyBorder="1" applyAlignment="1"/>
    <xf numFmtId="49" fontId="8" fillId="0" borderId="42" xfId="0" applyNumberFormat="1" applyFont="1" applyFill="1" applyBorder="1" applyAlignment="1"/>
    <xf numFmtId="165" fontId="8" fillId="0" borderId="55" xfId="0" applyNumberFormat="1" applyFont="1" applyFill="1" applyBorder="1" applyAlignment="1">
      <alignment horizontal="centerContinuous"/>
    </xf>
    <xf numFmtId="49" fontId="8" fillId="0" borderId="56" xfId="0" applyNumberFormat="1" applyFont="1" applyFill="1" applyBorder="1" applyAlignment="1">
      <alignment horizontal="center"/>
    </xf>
    <xf numFmtId="165" fontId="8" fillId="0" borderId="67" xfId="0" applyNumberFormat="1" applyFont="1" applyFill="1" applyBorder="1" applyAlignment="1">
      <alignment horizontal="center"/>
    </xf>
    <xf numFmtId="165" fontId="8" fillId="0" borderId="74" xfId="0" applyNumberFormat="1" applyFont="1" applyFill="1" applyBorder="1" applyAlignment="1">
      <alignment horizontal="center"/>
    </xf>
    <xf numFmtId="165" fontId="8" fillId="0" borderId="68" xfId="0" applyNumberFormat="1" applyFont="1" applyFill="1" applyBorder="1" applyAlignment="1">
      <alignment horizontal="centerContinuous"/>
    </xf>
    <xf numFmtId="164" fontId="8" fillId="0" borderId="58" xfId="0" applyNumberFormat="1" applyFont="1" applyFill="1" applyBorder="1" applyAlignment="1">
      <alignment horizontal="centerContinuous"/>
    </xf>
    <xf numFmtId="164" fontId="8" fillId="0" borderId="49" xfId="0" applyNumberFormat="1" applyFont="1" applyFill="1" applyBorder="1" applyAlignment="1">
      <alignment horizontal="center"/>
    </xf>
    <xf numFmtId="165" fontId="8" fillId="0" borderId="60" xfId="0" applyNumberFormat="1" applyFont="1" applyFill="1" applyBorder="1" applyAlignment="1">
      <alignment horizontal="center"/>
    </xf>
    <xf numFmtId="165" fontId="8" fillId="0" borderId="61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Continuous"/>
    </xf>
    <xf numFmtId="164" fontId="8" fillId="0" borderId="61" xfId="0" applyNumberFormat="1" applyFont="1" applyFill="1" applyBorder="1" applyAlignment="1">
      <alignment horizontal="centerContinuous"/>
    </xf>
    <xf numFmtId="164" fontId="8" fillId="0" borderId="9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Continuous"/>
    </xf>
    <xf numFmtId="165" fontId="8" fillId="0" borderId="62" xfId="0" applyNumberFormat="1" applyFont="1" applyFill="1" applyBorder="1" applyAlignment="1">
      <alignment horizontal="centerContinuous"/>
    </xf>
    <xf numFmtId="49" fontId="8" fillId="0" borderId="42" xfId="0" applyNumberFormat="1" applyFont="1" applyFill="1" applyBorder="1" applyAlignment="1">
      <alignment horizontal="centerContinuous"/>
    </xf>
    <xf numFmtId="164" fontId="8" fillId="0" borderId="17" xfId="0" applyNumberFormat="1" applyFont="1" applyFill="1" applyBorder="1" applyAlignment="1"/>
    <xf numFmtId="165" fontId="8" fillId="0" borderId="74" xfId="0" applyNumberFormat="1" applyFont="1" applyFill="1" applyBorder="1" applyAlignment="1">
      <alignment horizontal="centerContinuous"/>
    </xf>
    <xf numFmtId="0" fontId="8" fillId="0" borderId="74" xfId="0" applyFont="1" applyFill="1" applyBorder="1" applyAlignment="1">
      <alignment horizontal="center"/>
    </xf>
    <xf numFmtId="165" fontId="8" fillId="0" borderId="63" xfId="0" applyNumberFormat="1" applyFont="1" applyFill="1" applyBorder="1" applyAlignment="1">
      <alignment horizontal="centerContinuous"/>
    </xf>
    <xf numFmtId="165" fontId="8" fillId="0" borderId="67" xfId="0" applyNumberFormat="1" applyFont="1" applyFill="1" applyBorder="1" applyAlignment="1">
      <alignment horizontal="centerContinuous"/>
    </xf>
    <xf numFmtId="164" fontId="8" fillId="0" borderId="59" xfId="0" applyNumberFormat="1" applyFont="1" applyFill="1" applyBorder="1" applyAlignment="1">
      <alignment horizontal="centerContinuous"/>
    </xf>
    <xf numFmtId="49" fontId="8" fillId="0" borderId="41" xfId="0" applyNumberFormat="1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164" fontId="8" fillId="0" borderId="39" xfId="0" applyNumberFormat="1" applyFont="1" applyFill="1" applyBorder="1" applyAlignment="1"/>
    <xf numFmtId="164" fontId="9" fillId="0" borderId="69" xfId="0" applyNumberFormat="1" applyFont="1" applyFill="1" applyBorder="1" applyAlignment="1">
      <alignment horizontal="centerContinuous"/>
    </xf>
    <xf numFmtId="164" fontId="9" fillId="0" borderId="1" xfId="0" applyNumberFormat="1" applyFont="1" applyFill="1" applyBorder="1" applyAlignment="1">
      <alignment horizontal="centerContinuous"/>
    </xf>
    <xf numFmtId="164" fontId="9" fillId="0" borderId="70" xfId="0" applyNumberFormat="1" applyFont="1" applyFill="1" applyBorder="1" applyAlignment="1">
      <alignment horizontal="centerContinuous"/>
    </xf>
    <xf numFmtId="49" fontId="2" fillId="0" borderId="0" xfId="0" applyNumberFormat="1" applyFont="1" applyFill="1" applyAlignment="1"/>
    <xf numFmtId="165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49" fontId="26" fillId="0" borderId="0" xfId="0" applyNumberFormat="1" applyFont="1" applyFill="1" applyAlignment="1">
      <alignment horizontal="centerContinuous"/>
    </xf>
    <xf numFmtId="49" fontId="16" fillId="0" borderId="0" xfId="0" applyNumberFormat="1" applyFont="1" applyFill="1" applyAlignment="1">
      <alignment horizontal="centerContinuous"/>
    </xf>
    <xf numFmtId="49" fontId="21" fillId="0" borderId="69" xfId="0" applyNumberFormat="1" applyFont="1" applyFill="1" applyBorder="1" applyAlignment="1">
      <alignment horizontal="centerContinuous"/>
    </xf>
    <xf numFmtId="9" fontId="10" fillId="0" borderId="0" xfId="0" applyNumberFormat="1" applyFont="1" applyFill="1" applyBorder="1" applyAlignment="1"/>
    <xf numFmtId="170" fontId="10" fillId="0" borderId="0" xfId="0" applyNumberFormat="1" applyFont="1" applyFill="1" applyBorder="1" applyAlignment="1"/>
    <xf numFmtId="165" fontId="7" fillId="0" borderId="69" xfId="0" applyNumberFormat="1" applyFont="1" applyFill="1" applyBorder="1" applyAlignment="1">
      <alignment horizontal="centerContinuous"/>
    </xf>
    <xf numFmtId="49" fontId="10" fillId="0" borderId="5" xfId="0" applyNumberFormat="1" applyFont="1" applyFill="1" applyBorder="1" applyAlignment="1">
      <alignment horizontal="center"/>
    </xf>
    <xf numFmtId="165" fontId="9" fillId="0" borderId="75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165" fontId="9" fillId="0" borderId="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5" fontId="10" fillId="0" borderId="6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49" fontId="10" fillId="0" borderId="40" xfId="0" applyNumberFormat="1" applyFont="1" applyFill="1" applyBorder="1" applyAlignment="1">
      <alignment horizontal="center"/>
    </xf>
    <xf numFmtId="165" fontId="9" fillId="0" borderId="64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49" fontId="10" fillId="0" borderId="40" xfId="0" quotePrefix="1" applyNumberFormat="1" applyFont="1" applyFill="1" applyBorder="1" applyAlignment="1">
      <alignment horizontal="center"/>
    </xf>
    <xf numFmtId="165" fontId="10" fillId="0" borderId="4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165" fontId="9" fillId="0" borderId="14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0" borderId="15" xfId="0" applyNumberFormat="1" applyFont="1" applyFill="1" applyBorder="1" applyAlignment="1">
      <alignment horizontal="center"/>
    </xf>
    <xf numFmtId="49" fontId="10" fillId="0" borderId="41" xfId="0" applyNumberFormat="1" applyFont="1" applyFill="1" applyBorder="1" applyAlignment="1">
      <alignment horizontal="center"/>
    </xf>
    <xf numFmtId="165" fontId="9" fillId="0" borderId="51" xfId="0" applyNumberFormat="1" applyFont="1" applyFill="1" applyBorder="1" applyAlignment="1">
      <alignment horizontal="center"/>
    </xf>
    <xf numFmtId="165" fontId="10" fillId="0" borderId="61" xfId="0" applyNumberFormat="1" applyFont="1" applyFill="1" applyBorder="1" applyAlignment="1">
      <alignment horizontal="center"/>
    </xf>
    <xf numFmtId="165" fontId="9" fillId="0" borderId="61" xfId="0" applyNumberFormat="1" applyFont="1" applyFill="1" applyBorder="1" applyAlignment="1">
      <alignment horizontal="center"/>
    </xf>
    <xf numFmtId="164" fontId="10" fillId="0" borderId="61" xfId="0" applyNumberFormat="1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165" fontId="9" fillId="0" borderId="55" xfId="0" applyNumberFormat="1" applyFont="1" applyFill="1" applyBorder="1" applyAlignment="1">
      <alignment horizontal="center"/>
    </xf>
    <xf numFmtId="165" fontId="9" fillId="0" borderId="53" xfId="0" applyNumberFormat="1" applyFont="1" applyFill="1" applyBorder="1" applyAlignment="1">
      <alignment horizontal="center"/>
    </xf>
    <xf numFmtId="164" fontId="10" fillId="0" borderId="17" xfId="0" applyNumberFormat="1" applyFont="1" applyFill="1" applyBorder="1" applyAlignment="1">
      <alignment horizontal="center"/>
    </xf>
    <xf numFmtId="165" fontId="9" fillId="0" borderId="38" xfId="0" applyNumberFormat="1" applyFont="1" applyFill="1" applyBorder="1" applyAlignment="1">
      <alignment horizontal="center"/>
    </xf>
    <xf numFmtId="49" fontId="10" fillId="0" borderId="18" xfId="0" applyNumberFormat="1" applyFont="1" applyFill="1" applyBorder="1" applyAlignment="1">
      <alignment horizontal="center"/>
    </xf>
    <xf numFmtId="165" fontId="9" fillId="0" borderId="74" xfId="0" applyNumberFormat="1" applyFont="1" applyFill="1" applyBorder="1" applyAlignment="1">
      <alignment horizontal="center"/>
    </xf>
    <xf numFmtId="165" fontId="9" fillId="0" borderId="66" xfId="0" applyNumberFormat="1" applyFont="1" applyFill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165" fontId="10" fillId="0" borderId="74" xfId="0" applyNumberFormat="1" applyFont="1" applyFill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/>
    </xf>
    <xf numFmtId="165" fontId="10" fillId="0" borderId="14" xfId="0" applyNumberFormat="1" applyFont="1" applyFill="1" applyBorder="1" applyAlignment="1">
      <alignment horizontal="center"/>
    </xf>
    <xf numFmtId="165" fontId="10" fillId="0" borderId="76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49" fontId="10" fillId="0" borderId="13" xfId="0" quotePrefix="1" applyNumberFormat="1" applyFont="1" applyFill="1" applyBorder="1" applyAlignment="1">
      <alignment horizontal="center"/>
    </xf>
    <xf numFmtId="0" fontId="27" fillId="0" borderId="0" xfId="0" applyFont="1" applyFill="1" applyAlignment="1"/>
    <xf numFmtId="0" fontId="23" fillId="0" borderId="0" xfId="0" applyFont="1" applyFill="1" applyAlignment="1"/>
    <xf numFmtId="49" fontId="23" fillId="0" borderId="0" xfId="0" applyNumberFormat="1" applyFont="1" applyFill="1" applyAlignment="1"/>
    <xf numFmtId="165" fontId="23" fillId="0" borderId="0" xfId="0" applyNumberFormat="1" applyFont="1" applyFill="1" applyAlignment="1"/>
    <xf numFmtId="164" fontId="23" fillId="0" borderId="0" xfId="0" applyNumberFormat="1" applyFont="1" applyFill="1" applyAlignment="1"/>
    <xf numFmtId="0" fontId="23" fillId="0" borderId="0" xfId="0" applyFont="1" applyFill="1" applyBorder="1" applyAlignment="1"/>
    <xf numFmtId="165" fontId="23" fillId="0" borderId="0" xfId="0" applyNumberFormat="1" applyFont="1" applyFill="1" applyBorder="1" applyAlignment="1"/>
    <xf numFmtId="164" fontId="23" fillId="0" borderId="0" xfId="0" applyNumberFormat="1" applyFont="1" applyFill="1" applyBorder="1" applyAlignment="1"/>
    <xf numFmtId="49" fontId="23" fillId="0" borderId="42" xfId="0" applyNumberFormat="1" applyFont="1" applyFill="1" applyBorder="1" applyAlignment="1"/>
    <xf numFmtId="49" fontId="23" fillId="0" borderId="56" xfId="0" applyNumberFormat="1" applyFont="1" applyFill="1" applyBorder="1" applyAlignment="1"/>
    <xf numFmtId="49" fontId="23" fillId="0" borderId="40" xfId="0" applyNumberFormat="1" applyFont="1" applyFill="1" applyBorder="1" applyAlignment="1"/>
    <xf numFmtId="49" fontId="23" fillId="0" borderId="43" xfId="0" applyNumberFormat="1" applyFont="1" applyFill="1" applyBorder="1" applyAlignment="1"/>
    <xf numFmtId="0" fontId="23" fillId="0" borderId="40" xfId="0" applyFont="1" applyFill="1" applyBorder="1" applyAlignment="1"/>
    <xf numFmtId="0" fontId="23" fillId="0" borderId="43" xfId="0" applyFont="1" applyFill="1" applyBorder="1" applyAlignment="1"/>
    <xf numFmtId="0" fontId="23" fillId="0" borderId="41" xfId="0" applyFont="1" applyFill="1" applyBorder="1" applyAlignment="1"/>
    <xf numFmtId="165" fontId="27" fillId="0" borderId="0" xfId="0" applyNumberFormat="1" applyFont="1" applyFill="1" applyAlignment="1">
      <alignment horizontal="centerContinuous"/>
    </xf>
    <xf numFmtId="164" fontId="27" fillId="0" borderId="0" xfId="0" applyNumberFormat="1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165" fontId="23" fillId="0" borderId="70" xfId="0" applyNumberFormat="1" applyFont="1" applyFill="1" applyBorder="1" applyAlignment="1">
      <alignment horizontal="centerContinuous"/>
    </xf>
    <xf numFmtId="165" fontId="8" fillId="0" borderId="35" xfId="0" applyNumberFormat="1" applyFont="1" applyFill="1" applyBorder="1" applyAlignment="1">
      <alignment horizontal="centerContinuous"/>
    </xf>
    <xf numFmtId="165" fontId="8" fillId="0" borderId="75" xfId="0" applyNumberFormat="1" applyFont="1" applyFill="1" applyBorder="1" applyAlignment="1">
      <alignment horizontal="centerContinuous"/>
    </xf>
    <xf numFmtId="165" fontId="8" fillId="0" borderId="30" xfId="0" applyNumberFormat="1" applyFont="1" applyFill="1" applyBorder="1" applyAlignment="1">
      <alignment horizontal="centerContinuous"/>
    </xf>
    <xf numFmtId="164" fontId="23" fillId="0" borderId="55" xfId="0" applyNumberFormat="1" applyFont="1" applyFill="1" applyBorder="1" applyAlignment="1"/>
    <xf numFmtId="164" fontId="23" fillId="0" borderId="46" xfId="0" applyNumberFormat="1" applyFont="1" applyFill="1" applyBorder="1" applyAlignment="1"/>
    <xf numFmtId="165" fontId="7" fillId="0" borderId="70" xfId="0" applyNumberFormat="1" applyFont="1" applyFill="1" applyBorder="1" applyAlignment="1">
      <alignment horizontal="centerContinuous"/>
    </xf>
    <xf numFmtId="164" fontId="8" fillId="0" borderId="53" xfId="0" applyNumberFormat="1" applyFont="1" applyFill="1" applyBorder="1" applyAlignment="1"/>
    <xf numFmtId="165" fontId="8" fillId="0" borderId="17" xfId="0" applyNumberFormat="1" applyFont="1" applyFill="1" applyBorder="1" applyAlignment="1">
      <alignment horizontal="centerContinuous"/>
    </xf>
    <xf numFmtId="164" fontId="8" fillId="0" borderId="0" xfId="0" applyNumberFormat="1" applyFont="1" applyFill="1" applyBorder="1" applyAlignment="1">
      <alignment horizontal="center"/>
    </xf>
    <xf numFmtId="49" fontId="8" fillId="0" borderId="43" xfId="0" applyNumberFormat="1" applyFont="1" applyFill="1" applyBorder="1" applyAlignment="1">
      <alignment horizontal="centerContinuous"/>
    </xf>
    <xf numFmtId="165" fontId="8" fillId="0" borderId="19" xfId="0" applyNumberFormat="1" applyFont="1" applyFill="1" applyBorder="1" applyAlignment="1">
      <alignment horizontal="centerContinuous"/>
    </xf>
    <xf numFmtId="164" fontId="8" fillId="0" borderId="51" xfId="0" applyNumberFormat="1" applyFont="1" applyFill="1" applyBorder="1" applyAlignment="1">
      <alignment horizontal="center"/>
    </xf>
    <xf numFmtId="165" fontId="23" fillId="0" borderId="54" xfId="0" applyNumberFormat="1" applyFont="1" applyFill="1" applyBorder="1" applyAlignment="1"/>
    <xf numFmtId="165" fontId="23" fillId="0" borderId="62" xfId="0" applyNumberFormat="1" applyFont="1" applyFill="1" applyBorder="1" applyAlignment="1"/>
    <xf numFmtId="165" fontId="23" fillId="0" borderId="57" xfId="0" applyNumberFormat="1" applyFont="1" applyFill="1" applyBorder="1" applyAlignment="1"/>
    <xf numFmtId="165" fontId="23" fillId="0" borderId="63" xfId="0" applyNumberFormat="1" applyFont="1" applyFill="1" applyBorder="1" applyAlignment="1"/>
    <xf numFmtId="165" fontId="23" fillId="0" borderId="65" xfId="0" applyNumberFormat="1" applyFont="1" applyFill="1" applyBorder="1" applyAlignment="1"/>
    <xf numFmtId="165" fontId="23" fillId="0" borderId="28" xfId="0" applyNumberFormat="1" applyFont="1" applyFill="1" applyBorder="1" applyAlignment="1"/>
    <xf numFmtId="165" fontId="23" fillId="0" borderId="67" xfId="0" applyNumberFormat="1" applyFont="1" applyFill="1" applyBorder="1" applyAlignment="1"/>
    <xf numFmtId="165" fontId="23" fillId="0" borderId="68" xfId="0" applyNumberFormat="1" applyFont="1" applyFill="1" applyBorder="1" applyAlignment="1"/>
    <xf numFmtId="165" fontId="23" fillId="0" borderId="60" xfId="0" applyNumberFormat="1" applyFont="1" applyFill="1" applyBorder="1" applyAlignment="1"/>
    <xf numFmtId="165" fontId="23" fillId="0" borderId="29" xfId="0" applyNumberFormat="1" applyFont="1" applyFill="1" applyBorder="1" applyAlignment="1"/>
    <xf numFmtId="49" fontId="8" fillId="0" borderId="77" xfId="0" applyNumberFormat="1" applyFont="1" applyFill="1" applyBorder="1" applyAlignment="1">
      <alignment horizontal="centerContinuous"/>
    </xf>
    <xf numFmtId="165" fontId="8" fillId="0" borderId="78" xfId="0" applyNumberFormat="1" applyFont="1" applyFill="1" applyBorder="1" applyAlignment="1">
      <alignment horizontal="centerContinuous"/>
    </xf>
    <xf numFmtId="165" fontId="8" fillId="0" borderId="79" xfId="0" applyNumberFormat="1" applyFont="1" applyFill="1" applyBorder="1" applyAlignment="1">
      <alignment horizontal="centerContinuous"/>
    </xf>
    <xf numFmtId="165" fontId="25" fillId="0" borderId="0" xfId="0" applyNumberFormat="1" applyFont="1" applyFill="1"/>
    <xf numFmtId="171" fontId="2" fillId="0" borderId="79" xfId="0" applyNumberFormat="1" applyFont="1" applyFill="1" applyBorder="1" applyAlignment="1" applyProtection="1">
      <alignment horizontal="center" vertical="center"/>
      <protection locked="0"/>
    </xf>
    <xf numFmtId="4" fontId="9" fillId="0" borderId="10" xfId="0" applyNumberFormat="1" applyFont="1" applyFill="1" applyBorder="1"/>
    <xf numFmtId="4" fontId="9" fillId="0" borderId="12" xfId="0" applyNumberFormat="1" applyFont="1" applyFill="1" applyBorder="1"/>
    <xf numFmtId="4" fontId="9" fillId="0" borderId="15" xfId="0" applyNumberFormat="1" applyFont="1" applyFill="1" applyBorder="1"/>
    <xf numFmtId="165" fontId="24" fillId="0" borderId="0" xfId="0" applyNumberFormat="1" applyFont="1" applyFill="1"/>
    <xf numFmtId="164" fontId="24" fillId="0" borderId="80" xfId="0" applyNumberFormat="1" applyFont="1" applyFill="1" applyBorder="1" applyAlignment="1">
      <alignment horizontal="center"/>
    </xf>
    <xf numFmtId="164" fontId="0" fillId="0" borderId="81" xfId="0" applyNumberFormat="1" applyFill="1" applyBorder="1" applyAlignment="1">
      <alignment horizontal="center"/>
    </xf>
    <xf numFmtId="49" fontId="24" fillId="0" borderId="82" xfId="0" applyNumberFormat="1" applyFont="1" applyFill="1" applyBorder="1" applyAlignment="1">
      <alignment horizontal="center"/>
    </xf>
    <xf numFmtId="1" fontId="0" fillId="0" borderId="83" xfId="0" applyNumberFormat="1" applyFill="1" applyBorder="1" applyAlignment="1">
      <alignment horizontal="center"/>
    </xf>
    <xf numFmtId="164" fontId="0" fillId="0" borderId="84" xfId="0" applyNumberFormat="1" applyFill="1" applyBorder="1" applyAlignment="1">
      <alignment horizontal="center"/>
    </xf>
    <xf numFmtId="49" fontId="2" fillId="0" borderId="85" xfId="0" applyNumberFormat="1" applyFont="1" applyFill="1" applyBorder="1" applyAlignment="1">
      <alignment horizontal="center"/>
    </xf>
    <xf numFmtId="1" fontId="2" fillId="0" borderId="83" xfId="0" applyNumberFormat="1" applyFont="1" applyFill="1" applyBorder="1" applyAlignment="1">
      <alignment horizontal="center"/>
    </xf>
    <xf numFmtId="164" fontId="2" fillId="0" borderId="84" xfId="0" applyNumberFormat="1" applyFont="1" applyFill="1" applyBorder="1" applyAlignment="1">
      <alignment horizontal="center"/>
    </xf>
    <xf numFmtId="164" fontId="0" fillId="0" borderId="84" xfId="0" applyNumberFormat="1" applyFont="1" applyFill="1" applyBorder="1" applyAlignment="1">
      <alignment horizontal="center"/>
    </xf>
    <xf numFmtId="0" fontId="2" fillId="0" borderId="84" xfId="0" applyFont="1" applyFill="1" applyBorder="1" applyAlignment="1">
      <alignment horizontal="center"/>
    </xf>
    <xf numFmtId="1" fontId="2" fillId="0" borderId="86" xfId="0" applyNumberFormat="1" applyFont="1" applyFill="1" applyBorder="1" applyAlignment="1">
      <alignment horizontal="center"/>
    </xf>
    <xf numFmtId="164" fontId="2" fillId="0" borderId="87" xfId="0" applyNumberFormat="1" applyFont="1" applyFill="1" applyBorder="1" applyAlignment="1">
      <alignment horizontal="center"/>
    </xf>
    <xf numFmtId="49" fontId="2" fillId="0" borderId="88" xfId="0" applyNumberFormat="1" applyFont="1" applyFill="1" applyBorder="1" applyAlignment="1">
      <alignment horizontal="center"/>
    </xf>
    <xf numFmtId="0" fontId="2" fillId="0" borderId="87" xfId="0" applyFont="1" applyFill="1" applyBorder="1" applyAlignment="1">
      <alignment horizontal="center"/>
    </xf>
    <xf numFmtId="1" fontId="2" fillId="0" borderId="89" xfId="0" applyNumberFormat="1" applyFont="1" applyFill="1" applyBorder="1" applyAlignment="1">
      <alignment horizontal="center"/>
    </xf>
    <xf numFmtId="0" fontId="3" fillId="0" borderId="90" xfId="0" applyFont="1" applyFill="1" applyBorder="1" applyAlignment="1">
      <alignment horizontal="center"/>
    </xf>
    <xf numFmtId="49" fontId="2" fillId="0" borderId="91" xfId="0" applyNumberFormat="1" applyFont="1" applyFill="1" applyBorder="1" applyAlignment="1">
      <alignment horizontal="center"/>
    </xf>
  </cellXfs>
  <cellStyles count="14">
    <cellStyle name="Calc Currency (0)" xfId="1"/>
    <cellStyle name="Copied" xfId="2"/>
    <cellStyle name="Currency" xfId="3" builtinId="4"/>
    <cellStyle name="Entered" xfId="4"/>
    <cellStyle name="Grey" xfId="5"/>
    <cellStyle name="Header1" xfId="6"/>
    <cellStyle name="Header2" xfId="7"/>
    <cellStyle name="Hyperlink" xfId="8" builtinId="8"/>
    <cellStyle name="Input [yellow]" xfId="9"/>
    <cellStyle name="Normal" xfId="0" builtinId="0"/>
    <cellStyle name="Normal - Style1" xfId="10"/>
    <cellStyle name="Percent [2]" xfId="11"/>
    <cellStyle name="RevList" xfId="12"/>
    <cellStyle name="Subtota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emf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6788" name="Rectangle 1">
          <a:extLst>
            <a:ext uri="{FF2B5EF4-FFF2-40B4-BE49-F238E27FC236}">
              <a16:creationId xmlns="" xmlns:a16="http://schemas.microsoft.com/office/drawing/2014/main" id="{00000000-0008-0000-0300-0000841A0000}"/>
            </a:ext>
          </a:extLst>
        </xdr:cNvPr>
        <xdr:cNvSpPr>
          <a:spLocks noChangeArrowheads="1"/>
        </xdr:cNvSpPr>
      </xdr:nvSpPr>
      <xdr:spPr bwMode="auto">
        <a:xfrm>
          <a:off x="0" y="11610975"/>
          <a:ext cx="1157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68</xdr:row>
      <xdr:rowOff>0</xdr:rowOff>
    </xdr:from>
    <xdr:to>
      <xdr:col>21</xdr:col>
      <xdr:colOff>0</xdr:colOff>
      <xdr:row>68</xdr:row>
      <xdr:rowOff>0</xdr:rowOff>
    </xdr:to>
    <xdr:sp macro="" textlink="">
      <xdr:nvSpPr>
        <xdr:cNvPr id="6789" name="Rectangle 2">
          <a:extLst>
            <a:ext uri="{FF2B5EF4-FFF2-40B4-BE49-F238E27FC236}">
              <a16:creationId xmlns="" xmlns:a16="http://schemas.microsoft.com/office/drawing/2014/main" id="{00000000-0008-0000-0300-0000851A0000}"/>
            </a:ext>
          </a:extLst>
        </xdr:cNvPr>
        <xdr:cNvSpPr>
          <a:spLocks noChangeArrowheads="1"/>
        </xdr:cNvSpPr>
      </xdr:nvSpPr>
      <xdr:spPr bwMode="auto">
        <a:xfrm>
          <a:off x="0" y="11610975"/>
          <a:ext cx="1157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238125</xdr:colOff>
      <xdr:row>0</xdr:row>
      <xdr:rowOff>47625</xdr:rowOff>
    </xdr:from>
    <xdr:to>
      <xdr:col>9</xdr:col>
      <xdr:colOff>819150</xdr:colOff>
      <xdr:row>6</xdr:row>
      <xdr:rowOff>123825</xdr:rowOff>
    </xdr:to>
    <xdr:pic>
      <xdr:nvPicPr>
        <xdr:cNvPr id="6790" name="Picture 4" descr="E:\PHOTO_CD\IMAGES\IMG0005.PCD">
          <a:extLst>
            <a:ext uri="{FF2B5EF4-FFF2-40B4-BE49-F238E27FC236}">
              <a16:creationId xmlns="" xmlns:a16="http://schemas.microsoft.com/office/drawing/2014/main" id="{00000000-0008-0000-0300-000086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6000" contrast="6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58" t="26172" r="10938" b="10938"/>
        <a:stretch>
          <a:fillRect/>
        </a:stretch>
      </xdr:blipFill>
      <xdr:spPr bwMode="auto">
        <a:xfrm>
          <a:off x="1781175" y="47625"/>
          <a:ext cx="3667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1</xdr:row>
      <xdr:rowOff>47625</xdr:rowOff>
    </xdr:from>
    <xdr:to>
      <xdr:col>20</xdr:col>
      <xdr:colOff>438150</xdr:colOff>
      <xdr:row>8</xdr:row>
      <xdr:rowOff>257175</xdr:rowOff>
    </xdr:to>
    <xdr:pic>
      <xdr:nvPicPr>
        <xdr:cNvPr id="6791" name="Picture 35">
          <a:extLst>
            <a:ext uri="{FF2B5EF4-FFF2-40B4-BE49-F238E27FC236}">
              <a16:creationId xmlns="" xmlns:a16="http://schemas.microsoft.com/office/drawing/2014/main" id="{00000000-0008-0000-0300-000087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249287" flipV="1">
          <a:off x="9001125" y="133350"/>
          <a:ext cx="2447925" cy="1447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0</xdr:rowOff>
    </xdr:from>
    <xdr:to>
      <xdr:col>1</xdr:col>
      <xdr:colOff>447675</xdr:colOff>
      <xdr:row>6</xdr:row>
      <xdr:rowOff>114300</xdr:rowOff>
    </xdr:to>
    <xdr:pic>
      <xdr:nvPicPr>
        <xdr:cNvPr id="6792" name="Picture 4" descr="jmfGOLD">
          <a:extLst>
            <a:ext uri="{FF2B5EF4-FFF2-40B4-BE49-F238E27FC236}">
              <a16:creationId xmlns="" xmlns:a16="http://schemas.microsoft.com/office/drawing/2014/main" id="{00000000-0008-0000-0300-000088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94615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Relationship Id="rId1" Type="http://schemas.openxmlformats.org/officeDocument/2006/relationships/hyperlink" Target="mailto:jmf@jmfcompany.com" TargetMode="External"/><Relationship Id="rId2" Type="http://schemas.openxmlformats.org/officeDocument/2006/relationships/hyperlink" Target="http://www.jmfcompan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084" zoomScaleSheetLayoutView="6"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6"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topLeftCell="A8" workbookViewId="0">
      <selection activeCell="T24" sqref="T24"/>
    </sheetView>
  </sheetViews>
  <sheetFormatPr baseColWidth="10" defaultColWidth="8.83203125" defaultRowHeight="13" x14ac:dyDescent="0.15"/>
  <cols>
    <col min="1" max="1" width="7.6640625" style="292" customWidth="1"/>
    <col min="2" max="4" width="7.6640625" style="293" customWidth="1"/>
    <col min="5" max="6" width="7.6640625" style="294" customWidth="1"/>
    <col min="7" max="7" width="12.6640625" style="293" bestFit="1" customWidth="1"/>
    <col min="8" max="8" width="11.33203125" style="293" bestFit="1" customWidth="1"/>
    <col min="9" max="9" width="2.6640625" style="293" customWidth="1"/>
    <col min="10" max="10" width="7.6640625" style="293" customWidth="1"/>
    <col min="11" max="11" width="8.5" style="293" bestFit="1" customWidth="1"/>
    <col min="12" max="12" width="11.5" style="294" bestFit="1" customWidth="1"/>
    <col min="13" max="13" width="7.6640625" style="294" customWidth="1"/>
    <col min="14" max="14" width="8.5" style="295" customWidth="1"/>
    <col min="15" max="15" width="9.33203125" style="295" bestFit="1" customWidth="1"/>
    <col min="16" max="16384" width="8.83203125" style="295"/>
  </cols>
  <sheetData>
    <row r="1" spans="1:14" ht="6.75" customHeight="1" x14ac:dyDescent="0.15"/>
    <row r="2" spans="1:14" x14ac:dyDescent="0.15">
      <c r="A2" s="172"/>
      <c r="B2" s="172"/>
      <c r="C2" s="172"/>
      <c r="D2" s="172"/>
      <c r="E2" s="172"/>
      <c r="F2" s="172"/>
      <c r="G2" s="172"/>
      <c r="H2" s="172"/>
      <c r="I2" s="173"/>
      <c r="J2" s="174"/>
      <c r="K2" s="295"/>
      <c r="L2" s="295"/>
      <c r="M2" s="295"/>
    </row>
    <row r="3" spans="1:14" x14ac:dyDescent="0.15">
      <c r="A3" s="172"/>
      <c r="B3" s="172"/>
      <c r="C3" s="172"/>
      <c r="D3" s="172"/>
      <c r="E3" s="172"/>
      <c r="F3" s="172"/>
      <c r="G3" s="172"/>
      <c r="H3" s="172"/>
      <c r="I3" s="173"/>
      <c r="J3" s="174"/>
      <c r="K3" s="295"/>
      <c r="L3" s="295"/>
      <c r="M3" s="295"/>
    </row>
    <row r="4" spans="1:14" x14ac:dyDescent="0.15">
      <c r="A4" s="172"/>
      <c r="B4" s="172"/>
      <c r="C4" s="172"/>
      <c r="D4" s="172"/>
      <c r="E4" s="172"/>
      <c r="F4" s="172"/>
      <c r="G4" s="172"/>
      <c r="H4" s="172"/>
      <c r="I4" s="173"/>
      <c r="J4" s="174"/>
      <c r="K4" s="295"/>
      <c r="L4" s="295"/>
      <c r="M4" s="295"/>
    </row>
    <row r="5" spans="1:14" x14ac:dyDescent="0.15">
      <c r="A5" s="172"/>
      <c r="B5" s="172"/>
      <c r="C5" s="172"/>
      <c r="D5" s="172"/>
      <c r="E5" s="172"/>
      <c r="F5" s="172"/>
      <c r="G5" s="172"/>
      <c r="H5" s="172"/>
      <c r="I5" s="173"/>
      <c r="J5" s="174"/>
      <c r="K5" s="295"/>
      <c r="L5" s="295"/>
      <c r="M5" s="295"/>
    </row>
    <row r="6" spans="1:14" x14ac:dyDescent="0.15">
      <c r="A6" s="172"/>
      <c r="B6" s="172"/>
      <c r="C6" s="172"/>
      <c r="D6" s="172"/>
      <c r="E6" s="172"/>
      <c r="F6" s="172"/>
      <c r="G6" s="172"/>
      <c r="H6" s="172"/>
      <c r="I6" s="173"/>
      <c r="J6" s="174"/>
      <c r="K6" s="295"/>
      <c r="L6" s="295"/>
      <c r="M6" s="295"/>
    </row>
    <row r="8" spans="1:14" s="348" customFormat="1" ht="20" x14ac:dyDescent="0.2">
      <c r="A8" s="296" t="s">
        <v>87</v>
      </c>
      <c r="B8" s="363"/>
      <c r="C8" s="363"/>
      <c r="D8" s="363"/>
      <c r="E8" s="364"/>
      <c r="F8" s="364"/>
      <c r="G8" s="363"/>
      <c r="H8" s="363"/>
      <c r="I8" s="363"/>
      <c r="J8" s="363"/>
      <c r="K8" s="363"/>
      <c r="L8" s="364"/>
      <c r="M8" s="364"/>
      <c r="N8" s="365"/>
    </row>
    <row r="9" spans="1:14" s="349" customFormat="1" ht="16" x14ac:dyDescent="0.2">
      <c r="A9" s="297" t="s">
        <v>103</v>
      </c>
      <c r="B9" s="240"/>
      <c r="C9" s="240"/>
      <c r="D9" s="240"/>
      <c r="E9" s="243"/>
      <c r="F9" s="243"/>
      <c r="G9" s="240"/>
      <c r="H9" s="240"/>
      <c r="I9" s="240"/>
      <c r="J9" s="240"/>
      <c r="K9" s="240"/>
      <c r="L9" s="243"/>
      <c r="M9" s="243"/>
      <c r="N9" s="366"/>
    </row>
    <row r="10" spans="1:14" s="349" customFormat="1" ht="12.75" customHeight="1" thickBot="1" x14ac:dyDescent="0.2">
      <c r="A10" s="350"/>
      <c r="B10" s="351"/>
      <c r="C10" s="351"/>
      <c r="D10" s="351"/>
      <c r="E10" s="352"/>
      <c r="F10" s="352"/>
      <c r="G10" s="351"/>
      <c r="H10" s="351"/>
      <c r="I10" s="351"/>
      <c r="J10" s="351"/>
      <c r="K10" s="351"/>
      <c r="L10" s="352"/>
      <c r="M10" s="352"/>
    </row>
    <row r="11" spans="1:14" s="349" customFormat="1" ht="19" thickBot="1" x14ac:dyDescent="0.25">
      <c r="A11" s="298" t="s">
        <v>0</v>
      </c>
      <c r="B11" s="226"/>
      <c r="C11" s="226"/>
      <c r="D11" s="226"/>
      <c r="E11" s="228"/>
      <c r="F11" s="228"/>
      <c r="G11" s="367"/>
      <c r="H11" s="351"/>
      <c r="I11" s="351"/>
      <c r="K11" s="225" t="s">
        <v>1</v>
      </c>
      <c r="L11" s="228"/>
      <c r="M11" s="228"/>
      <c r="N11" s="238"/>
    </row>
    <row r="12" spans="1:14" s="247" customFormat="1" x14ac:dyDescent="0.15">
      <c r="A12" s="261"/>
      <c r="B12" s="368" t="s">
        <v>88</v>
      </c>
      <c r="C12" s="369"/>
      <c r="D12" s="369"/>
      <c r="E12" s="370"/>
      <c r="F12" s="262"/>
      <c r="G12" s="263"/>
      <c r="H12" s="353"/>
      <c r="I12" s="349"/>
      <c r="K12" s="264"/>
      <c r="L12" s="265" t="s">
        <v>89</v>
      </c>
      <c r="M12" s="371"/>
      <c r="N12" s="372"/>
    </row>
    <row r="13" spans="1:14" s="247" customFormat="1" x14ac:dyDescent="0.15">
      <c r="A13" s="266" t="s">
        <v>2</v>
      </c>
      <c r="B13" s="267" t="s">
        <v>50</v>
      </c>
      <c r="C13" s="268" t="s">
        <v>49</v>
      </c>
      <c r="D13" s="269" t="s">
        <v>84</v>
      </c>
      <c r="E13" s="270" t="s">
        <v>49</v>
      </c>
      <c r="F13" s="270" t="s">
        <v>3</v>
      </c>
      <c r="G13" s="271" t="s">
        <v>4</v>
      </c>
      <c r="H13" s="5"/>
      <c r="I13" s="349"/>
      <c r="K13" s="160" t="s">
        <v>2</v>
      </c>
      <c r="L13" s="162" t="s">
        <v>5</v>
      </c>
      <c r="M13" s="270" t="s">
        <v>3</v>
      </c>
      <c r="N13" s="126" t="s">
        <v>4</v>
      </c>
    </row>
    <row r="14" spans="1:14" s="247" customFormat="1" ht="14" thickBot="1" x14ac:dyDescent="0.2">
      <c r="A14" s="164" t="s">
        <v>6</v>
      </c>
      <c r="B14" s="272" t="s">
        <v>7</v>
      </c>
      <c r="C14" s="273" t="s">
        <v>8</v>
      </c>
      <c r="D14" s="274" t="s">
        <v>7</v>
      </c>
      <c r="E14" s="275" t="s">
        <v>7</v>
      </c>
      <c r="F14" s="275" t="s">
        <v>9</v>
      </c>
      <c r="G14" s="276" t="s">
        <v>10</v>
      </c>
      <c r="H14" s="299"/>
      <c r="I14" s="349"/>
      <c r="K14" s="164" t="s">
        <v>6</v>
      </c>
      <c r="L14" s="166" t="s">
        <v>7</v>
      </c>
      <c r="M14" s="275" t="s">
        <v>9</v>
      </c>
      <c r="N14" s="138" t="s">
        <v>10</v>
      </c>
    </row>
    <row r="15" spans="1:14" s="349" customFormat="1" x14ac:dyDescent="0.15">
      <c r="A15" s="302" t="s">
        <v>11</v>
      </c>
      <c r="B15" s="303">
        <v>1.91</v>
      </c>
      <c r="C15" s="304">
        <v>1.93</v>
      </c>
      <c r="D15" s="303">
        <v>2.08</v>
      </c>
      <c r="E15" s="305">
        <v>2.42</v>
      </c>
      <c r="F15" s="306">
        <v>0.14499999999999999</v>
      </c>
      <c r="G15" s="307">
        <v>3.5000000000000003E-2</v>
      </c>
      <c r="H15" s="300"/>
      <c r="K15" s="302" t="s">
        <v>11</v>
      </c>
      <c r="L15" s="308" t="s">
        <v>90</v>
      </c>
      <c r="M15" s="306">
        <v>0.106</v>
      </c>
      <c r="N15" s="309">
        <v>2.5000000000000001E-2</v>
      </c>
    </row>
    <row r="16" spans="1:14" s="349" customFormat="1" x14ac:dyDescent="0.15">
      <c r="A16" s="310" t="s">
        <v>12</v>
      </c>
      <c r="B16" s="311">
        <v>3.44</v>
      </c>
      <c r="C16" s="312">
        <v>3.5</v>
      </c>
      <c r="D16" s="311">
        <v>3.68</v>
      </c>
      <c r="E16" s="312">
        <v>4.0999999999999996</v>
      </c>
      <c r="F16" s="313">
        <v>0.26900000000000002</v>
      </c>
      <c r="G16" s="314">
        <v>4.9000000000000002E-2</v>
      </c>
      <c r="H16" s="300"/>
      <c r="K16" s="315" t="s">
        <v>12</v>
      </c>
      <c r="L16" s="316">
        <v>1.93</v>
      </c>
      <c r="M16" s="317">
        <v>0.14499999999999999</v>
      </c>
      <c r="N16" s="318">
        <v>2.5000000000000001E-2</v>
      </c>
    </row>
    <row r="17" spans="1:14" s="349" customFormat="1" x14ac:dyDescent="0.15">
      <c r="A17" s="310" t="s">
        <v>13</v>
      </c>
      <c r="B17" s="311">
        <v>4.03</v>
      </c>
      <c r="C17" s="312">
        <v>4.34</v>
      </c>
      <c r="D17" s="311">
        <v>4.28</v>
      </c>
      <c r="E17" s="312">
        <v>5.14</v>
      </c>
      <c r="F17" s="313">
        <v>0.34399999999999997</v>
      </c>
      <c r="G17" s="314">
        <v>4.9000000000000002E-2</v>
      </c>
      <c r="H17" s="300"/>
      <c r="K17" s="315" t="s">
        <v>13</v>
      </c>
      <c r="L17" s="316">
        <v>2.1800000000000002</v>
      </c>
      <c r="M17" s="317">
        <v>0.20399999999999999</v>
      </c>
      <c r="N17" s="318">
        <v>2.8000000000000001E-2</v>
      </c>
    </row>
    <row r="18" spans="1:14" s="349" customFormat="1" x14ac:dyDescent="0.15">
      <c r="A18" s="310" t="s">
        <v>34</v>
      </c>
      <c r="B18" s="311">
        <v>4.95</v>
      </c>
      <c r="C18" s="312">
        <v>5.39</v>
      </c>
      <c r="D18" s="311">
        <v>5.44</v>
      </c>
      <c r="E18" s="312">
        <v>6.12</v>
      </c>
      <c r="F18" s="313">
        <v>0.41799999999999998</v>
      </c>
      <c r="G18" s="314">
        <v>4.9000000000000002E-2</v>
      </c>
      <c r="H18" s="300"/>
      <c r="K18" s="315" t="s">
        <v>14</v>
      </c>
      <c r="L18" s="316">
        <v>3.57</v>
      </c>
      <c r="M18" s="317">
        <v>0.32800000000000001</v>
      </c>
      <c r="N18" s="318">
        <v>3.2000000000000001E-2</v>
      </c>
    </row>
    <row r="19" spans="1:14" s="349" customFormat="1" x14ac:dyDescent="0.15">
      <c r="A19" s="319" t="s">
        <v>14</v>
      </c>
      <c r="B19" s="311">
        <v>7.22</v>
      </c>
      <c r="C19" s="312">
        <v>8.02</v>
      </c>
      <c r="D19" s="311">
        <v>7.88</v>
      </c>
      <c r="E19" s="312">
        <v>9.49</v>
      </c>
      <c r="F19" s="313">
        <v>0.64100000000000001</v>
      </c>
      <c r="G19" s="314">
        <v>6.5000000000000002E-2</v>
      </c>
      <c r="H19" s="300"/>
      <c r="K19" s="315" t="s">
        <v>15</v>
      </c>
      <c r="L19" s="316">
        <v>5.42</v>
      </c>
      <c r="M19" s="317">
        <v>0.46500000000000002</v>
      </c>
      <c r="N19" s="318">
        <v>3.5000000000000003E-2</v>
      </c>
    </row>
    <row r="20" spans="1:14" s="349" customFormat="1" x14ac:dyDescent="0.15">
      <c r="A20" s="310" t="s">
        <v>15</v>
      </c>
      <c r="B20" s="311">
        <v>9.59</v>
      </c>
      <c r="C20" s="312">
        <v>10.44</v>
      </c>
      <c r="D20" s="311">
        <v>10.06</v>
      </c>
      <c r="E20" s="312">
        <v>12.59</v>
      </c>
      <c r="F20" s="313">
        <v>0.83899999999999997</v>
      </c>
      <c r="G20" s="314">
        <v>6.5000000000000002E-2</v>
      </c>
      <c r="H20" s="300"/>
      <c r="K20" s="315" t="s">
        <v>16</v>
      </c>
      <c r="L20" s="316">
        <v>8</v>
      </c>
      <c r="M20" s="317">
        <v>0.68200000000000005</v>
      </c>
      <c r="N20" s="318">
        <v>4.2000000000000003E-2</v>
      </c>
    </row>
    <row r="21" spans="1:14" s="349" customFormat="1" x14ac:dyDescent="0.15">
      <c r="A21" s="310" t="s">
        <v>16</v>
      </c>
      <c r="B21" s="311">
        <v>11.95</v>
      </c>
      <c r="C21" s="312">
        <v>12.5</v>
      </c>
      <c r="D21" s="311">
        <v>12.68</v>
      </c>
      <c r="E21" s="312">
        <v>14.85</v>
      </c>
      <c r="F21" s="313">
        <v>1.04</v>
      </c>
      <c r="G21" s="314">
        <v>6.5000000000000002E-2</v>
      </c>
      <c r="H21" s="300"/>
      <c r="K21" s="315" t="s">
        <v>17</v>
      </c>
      <c r="L21" s="316">
        <v>11.02</v>
      </c>
      <c r="M21" s="317">
        <v>0.94</v>
      </c>
      <c r="N21" s="318">
        <v>4.9000000000000002E-2</v>
      </c>
    </row>
    <row r="22" spans="1:14" s="349" customFormat="1" x14ac:dyDescent="0.15">
      <c r="A22" s="310" t="s">
        <v>17</v>
      </c>
      <c r="B22" s="311">
        <v>15.53</v>
      </c>
      <c r="C22" s="312">
        <v>16.32</v>
      </c>
      <c r="D22" s="311">
        <v>16.46</v>
      </c>
      <c r="E22" s="312">
        <v>20.62</v>
      </c>
      <c r="F22" s="313">
        <v>1.36</v>
      </c>
      <c r="G22" s="314">
        <v>7.1999999999999995E-2</v>
      </c>
      <c r="H22" s="300"/>
      <c r="K22" s="315" t="s">
        <v>18</v>
      </c>
      <c r="L22" s="316">
        <v>17.13</v>
      </c>
      <c r="M22" s="317">
        <v>1.46</v>
      </c>
      <c r="N22" s="318">
        <v>5.8000000000000003E-2</v>
      </c>
    </row>
    <row r="23" spans="1:14" s="349" customFormat="1" x14ac:dyDescent="0.15">
      <c r="A23" s="310" t="s">
        <v>18</v>
      </c>
      <c r="B23" s="311">
        <v>23.55</v>
      </c>
      <c r="C23" s="312">
        <v>25.93</v>
      </c>
      <c r="D23" s="311">
        <v>25.47</v>
      </c>
      <c r="E23" s="312">
        <v>32.07</v>
      </c>
      <c r="F23" s="313">
        <v>2.06</v>
      </c>
      <c r="G23" s="314">
        <v>8.3000000000000004E-2</v>
      </c>
      <c r="H23" s="300"/>
      <c r="K23" s="315" t="s">
        <v>19</v>
      </c>
      <c r="L23" s="316">
        <v>24.84</v>
      </c>
      <c r="M23" s="317">
        <v>2.0299999999999998</v>
      </c>
      <c r="N23" s="318">
        <v>6.5000000000000002E-2</v>
      </c>
    </row>
    <row r="24" spans="1:14" s="349" customFormat="1" x14ac:dyDescent="0.15">
      <c r="A24" s="310" t="s">
        <v>19</v>
      </c>
      <c r="B24" s="311">
        <v>35.08</v>
      </c>
      <c r="C24" s="320" t="s">
        <v>90</v>
      </c>
      <c r="D24" s="312">
        <v>38.1</v>
      </c>
      <c r="E24" s="321">
        <v>48.11</v>
      </c>
      <c r="F24" s="313">
        <v>2.93</v>
      </c>
      <c r="G24" s="314">
        <v>9.5000000000000001E-2</v>
      </c>
      <c r="H24" s="300"/>
      <c r="K24" s="315" t="s">
        <v>20</v>
      </c>
      <c r="L24" s="316">
        <v>33</v>
      </c>
      <c r="M24" s="317">
        <v>2.68</v>
      </c>
      <c r="N24" s="318">
        <v>7.1999999999999995E-2</v>
      </c>
    </row>
    <row r="25" spans="1:14" s="349" customFormat="1" ht="14" thickBot="1" x14ac:dyDescent="0.2">
      <c r="A25" s="310">
        <v>3</v>
      </c>
      <c r="B25" s="311">
        <v>47.94</v>
      </c>
      <c r="C25" s="320" t="s">
        <v>90</v>
      </c>
      <c r="D25" s="312">
        <v>51.66</v>
      </c>
      <c r="E25" s="321">
        <v>66.94</v>
      </c>
      <c r="F25" s="313">
        <v>4</v>
      </c>
      <c r="G25" s="314">
        <v>0.109</v>
      </c>
      <c r="H25" s="300"/>
      <c r="K25" s="322" t="s">
        <v>21</v>
      </c>
      <c r="L25" s="323">
        <v>61.79</v>
      </c>
      <c r="M25" s="324">
        <v>4.66</v>
      </c>
      <c r="N25" s="325">
        <v>9.5000000000000001E-2</v>
      </c>
    </row>
    <row r="26" spans="1:14" s="349" customFormat="1" ht="14" thickBot="1" x14ac:dyDescent="0.2">
      <c r="A26" s="326">
        <v>4</v>
      </c>
      <c r="B26" s="327">
        <v>85.45</v>
      </c>
      <c r="C26" s="328" t="s">
        <v>90</v>
      </c>
      <c r="D26" s="329">
        <v>94.41</v>
      </c>
      <c r="E26" s="330" t="s">
        <v>90</v>
      </c>
      <c r="F26" s="330">
        <v>6.51</v>
      </c>
      <c r="G26" s="331">
        <v>0.13400000000000001</v>
      </c>
      <c r="H26" s="300"/>
      <c r="K26" s="249"/>
      <c r="L26" s="251"/>
      <c r="M26" s="250"/>
      <c r="N26" s="250"/>
    </row>
    <row r="27" spans="1:14" s="349" customFormat="1" ht="12.75" customHeight="1" thickBot="1" x14ac:dyDescent="0.2">
      <c r="A27" s="184"/>
      <c r="B27" s="354"/>
      <c r="C27" s="186"/>
      <c r="D27" s="354"/>
      <c r="E27" s="355"/>
      <c r="F27" s="355"/>
      <c r="G27" s="351"/>
      <c r="H27" s="351"/>
      <c r="J27" s="10"/>
      <c r="K27" s="251"/>
      <c r="L27" s="11"/>
      <c r="M27" s="250"/>
      <c r="N27" s="250"/>
    </row>
    <row r="28" spans="1:14" s="349" customFormat="1" ht="18" customHeight="1" thickBot="1" x14ac:dyDescent="0.25">
      <c r="A28" s="298" t="s">
        <v>22</v>
      </c>
      <c r="B28" s="226"/>
      <c r="C28" s="226"/>
      <c r="D28" s="226"/>
      <c r="E28" s="228"/>
      <c r="F28" s="229"/>
      <c r="G28" s="301" t="s">
        <v>83</v>
      </c>
      <c r="H28" s="373"/>
      <c r="I28" s="351"/>
      <c r="J28" s="298" t="s">
        <v>23</v>
      </c>
      <c r="K28" s="277"/>
      <c r="L28" s="277"/>
      <c r="M28" s="231"/>
      <c r="N28" s="237"/>
    </row>
    <row r="29" spans="1:14" s="248" customFormat="1" ht="11.25" customHeight="1" x14ac:dyDescent="0.15">
      <c r="A29" s="156"/>
      <c r="B29" s="368" t="s">
        <v>88</v>
      </c>
      <c r="C29" s="369"/>
      <c r="D29" s="370"/>
      <c r="E29" s="278" t="s">
        <v>3</v>
      </c>
      <c r="F29" s="374"/>
      <c r="G29" s="279" t="s">
        <v>85</v>
      </c>
      <c r="H29" s="375"/>
      <c r="I29" s="252"/>
      <c r="J29" s="156"/>
      <c r="K29" s="147" t="s">
        <v>91</v>
      </c>
      <c r="L29" s="147"/>
      <c r="M29" s="158"/>
      <c r="N29" s="280"/>
    </row>
    <row r="30" spans="1:14" s="248" customFormat="1" ht="11.25" customHeight="1" x14ac:dyDescent="0.15">
      <c r="A30" s="266" t="s">
        <v>2</v>
      </c>
      <c r="B30" s="268" t="s">
        <v>50</v>
      </c>
      <c r="C30" s="281" t="s">
        <v>49</v>
      </c>
      <c r="D30" s="282" t="s">
        <v>49</v>
      </c>
      <c r="E30" s="283" t="s">
        <v>25</v>
      </c>
      <c r="F30" s="376" t="s">
        <v>4</v>
      </c>
      <c r="G30" s="377" t="s">
        <v>26</v>
      </c>
      <c r="H30" s="378" t="s">
        <v>86</v>
      </c>
      <c r="J30" s="160" t="s">
        <v>26</v>
      </c>
      <c r="K30" s="284" t="s">
        <v>27</v>
      </c>
      <c r="L30" s="281" t="s">
        <v>28</v>
      </c>
      <c r="M30" s="162" t="s">
        <v>3</v>
      </c>
      <c r="N30" s="285" t="s">
        <v>4</v>
      </c>
    </row>
    <row r="31" spans="1:14" s="248" customFormat="1" ht="11.25" customHeight="1" thickBot="1" x14ac:dyDescent="0.2">
      <c r="A31" s="286" t="s">
        <v>6</v>
      </c>
      <c r="B31" s="273" t="s">
        <v>7</v>
      </c>
      <c r="C31" s="166" t="s">
        <v>8</v>
      </c>
      <c r="D31" s="287" t="s">
        <v>7</v>
      </c>
      <c r="E31" s="274" t="s">
        <v>29</v>
      </c>
      <c r="F31" s="379" t="s">
        <v>10</v>
      </c>
      <c r="G31" s="164" t="s">
        <v>6</v>
      </c>
      <c r="H31" s="167" t="s">
        <v>7</v>
      </c>
      <c r="J31" s="164" t="s">
        <v>6</v>
      </c>
      <c r="K31" s="165" t="s">
        <v>30</v>
      </c>
      <c r="L31" s="166" t="s">
        <v>30</v>
      </c>
      <c r="M31" s="166" t="s">
        <v>31</v>
      </c>
      <c r="N31" s="288" t="s">
        <v>10</v>
      </c>
    </row>
    <row r="32" spans="1:14" s="349" customFormat="1" x14ac:dyDescent="0.15">
      <c r="A32" s="332" t="s">
        <v>11</v>
      </c>
      <c r="B32" s="333">
        <v>1.69</v>
      </c>
      <c r="C32" s="333">
        <v>1.65</v>
      </c>
      <c r="D32" s="334">
        <v>2.17</v>
      </c>
      <c r="E32" s="306">
        <v>0.126</v>
      </c>
      <c r="F32" s="335">
        <v>0.03</v>
      </c>
      <c r="G32" s="310" t="s">
        <v>12</v>
      </c>
      <c r="H32" s="336">
        <v>1.89</v>
      </c>
      <c r="I32" s="351"/>
      <c r="J32" s="302" t="s">
        <v>32</v>
      </c>
      <c r="K32" s="305">
        <v>41.49</v>
      </c>
      <c r="L32" s="305">
        <v>85.52</v>
      </c>
      <c r="M32" s="306">
        <v>1.74</v>
      </c>
      <c r="N32" s="309">
        <v>0.03</v>
      </c>
    </row>
    <row r="33" spans="1:14" s="349" customFormat="1" ht="12.75" customHeight="1" x14ac:dyDescent="0.15">
      <c r="A33" s="337" t="s">
        <v>12</v>
      </c>
      <c r="B33" s="338">
        <v>2.4700000000000002</v>
      </c>
      <c r="C33" s="338">
        <v>2.52</v>
      </c>
      <c r="D33" s="339">
        <v>3.41</v>
      </c>
      <c r="E33" s="317">
        <v>0.19800000000000001</v>
      </c>
      <c r="F33" s="340">
        <v>3.5000000000000003E-2</v>
      </c>
      <c r="G33" s="315" t="s">
        <v>13</v>
      </c>
      <c r="H33" s="341">
        <v>2.88</v>
      </c>
      <c r="I33" s="351"/>
      <c r="J33" s="315" t="s">
        <v>33</v>
      </c>
      <c r="K33" s="316">
        <v>48.5</v>
      </c>
      <c r="L33" s="316">
        <v>99.98</v>
      </c>
      <c r="M33" s="317">
        <v>2.88</v>
      </c>
      <c r="N33" s="318">
        <v>0.03</v>
      </c>
    </row>
    <row r="34" spans="1:14" s="349" customFormat="1" x14ac:dyDescent="0.15">
      <c r="A34" s="337" t="s">
        <v>13</v>
      </c>
      <c r="B34" s="338">
        <v>3</v>
      </c>
      <c r="C34" s="338">
        <v>3.7</v>
      </c>
      <c r="D34" s="339">
        <v>4.54</v>
      </c>
      <c r="E34" s="317">
        <v>0.28499999999999998</v>
      </c>
      <c r="F34" s="340">
        <v>0.04</v>
      </c>
      <c r="G34" s="315" t="s">
        <v>34</v>
      </c>
      <c r="H34" s="341">
        <v>3.59</v>
      </c>
      <c r="I34" s="351"/>
      <c r="J34" s="315" t="s">
        <v>11</v>
      </c>
      <c r="K34" s="316">
        <v>55.77</v>
      </c>
      <c r="L34" s="316">
        <v>114.89</v>
      </c>
      <c r="M34" s="317">
        <v>4.0199999999999996</v>
      </c>
      <c r="N34" s="318">
        <v>0.03</v>
      </c>
    </row>
    <row r="35" spans="1:14" s="349" customFormat="1" ht="12.75" customHeight="1" x14ac:dyDescent="0.15">
      <c r="A35" s="337" t="s">
        <v>34</v>
      </c>
      <c r="B35" s="338">
        <v>4.33</v>
      </c>
      <c r="C35" s="338">
        <v>4.76</v>
      </c>
      <c r="D35" s="339">
        <v>5.85</v>
      </c>
      <c r="E35" s="317">
        <v>0.36199999999999999</v>
      </c>
      <c r="F35" s="340">
        <v>4.2000000000000003E-2</v>
      </c>
      <c r="G35" s="315" t="s">
        <v>14</v>
      </c>
      <c r="H35" s="341">
        <v>4.9400000000000004</v>
      </c>
      <c r="I35" s="351"/>
      <c r="J35" s="315" t="s">
        <v>35</v>
      </c>
      <c r="K35" s="316">
        <v>74.900000000000006</v>
      </c>
      <c r="L35" s="316">
        <v>154.36000000000001</v>
      </c>
      <c r="M35" s="317">
        <v>5.45</v>
      </c>
      <c r="N35" s="318">
        <v>3.2000000000000001E-2</v>
      </c>
    </row>
    <row r="36" spans="1:14" s="349" customFormat="1" ht="12.75" customHeight="1" x14ac:dyDescent="0.15">
      <c r="A36" s="337" t="s">
        <v>14</v>
      </c>
      <c r="B36" s="338">
        <v>4.8600000000000003</v>
      </c>
      <c r="C36" s="338">
        <v>5.89</v>
      </c>
      <c r="D36" s="339">
        <v>6.97</v>
      </c>
      <c r="E36" s="317">
        <v>0.45500000000000002</v>
      </c>
      <c r="F36" s="340">
        <v>4.4999999999999998E-2</v>
      </c>
      <c r="G36" s="315" t="s">
        <v>36</v>
      </c>
      <c r="H36" s="341">
        <v>5.85</v>
      </c>
      <c r="I36" s="351"/>
      <c r="J36" s="315" t="s">
        <v>12</v>
      </c>
      <c r="K36" s="316">
        <v>78.849999999999994</v>
      </c>
      <c r="L36" s="316">
        <v>167.21</v>
      </c>
      <c r="M36" s="317">
        <v>6.7</v>
      </c>
      <c r="N36" s="318">
        <v>3.2000000000000001E-2</v>
      </c>
    </row>
    <row r="37" spans="1:14" s="349" customFormat="1" x14ac:dyDescent="0.15">
      <c r="A37" s="337" t="s">
        <v>15</v>
      </c>
      <c r="B37" s="338">
        <v>6.95</v>
      </c>
      <c r="C37" s="338">
        <v>8.27</v>
      </c>
      <c r="D37" s="339">
        <v>9.65</v>
      </c>
      <c r="E37" s="317">
        <v>0.65500000000000003</v>
      </c>
      <c r="F37" s="340">
        <v>0.05</v>
      </c>
      <c r="G37" s="315" t="s">
        <v>37</v>
      </c>
      <c r="H37" s="341">
        <v>8.2200000000000006</v>
      </c>
      <c r="I37" s="351"/>
      <c r="J37" s="315" t="s">
        <v>13</v>
      </c>
      <c r="K37" s="316">
        <v>112.17</v>
      </c>
      <c r="L37" s="316">
        <v>231.1</v>
      </c>
      <c r="M37" s="317">
        <v>9.1</v>
      </c>
      <c r="N37" s="318">
        <v>3.2000000000000001E-2</v>
      </c>
    </row>
    <row r="38" spans="1:14" s="349" customFormat="1" x14ac:dyDescent="0.15">
      <c r="A38" s="337" t="s">
        <v>16</v>
      </c>
      <c r="B38" s="338">
        <v>9.5500000000000007</v>
      </c>
      <c r="C38" s="338">
        <v>11.1</v>
      </c>
      <c r="D38" s="339">
        <v>12.7</v>
      </c>
      <c r="E38" s="317">
        <v>0.88400000000000001</v>
      </c>
      <c r="F38" s="340">
        <v>5.5E-2</v>
      </c>
      <c r="G38" s="315" t="s">
        <v>38</v>
      </c>
      <c r="H38" s="341">
        <v>11.01</v>
      </c>
      <c r="I38" s="351"/>
      <c r="J38" s="315" t="s">
        <v>34</v>
      </c>
      <c r="K38" s="316">
        <v>150.11000000000001</v>
      </c>
      <c r="L38" s="316">
        <v>309.29000000000002</v>
      </c>
      <c r="M38" s="317">
        <v>12.55</v>
      </c>
      <c r="N38" s="318">
        <v>3.5000000000000003E-2</v>
      </c>
    </row>
    <row r="39" spans="1:14" s="349" customFormat="1" x14ac:dyDescent="0.15">
      <c r="A39" s="337" t="s">
        <v>17</v>
      </c>
      <c r="B39" s="338">
        <v>12.3</v>
      </c>
      <c r="C39" s="338">
        <v>14.28</v>
      </c>
      <c r="D39" s="339">
        <v>17.18</v>
      </c>
      <c r="E39" s="317">
        <v>1.1399999999999999</v>
      </c>
      <c r="F39" s="340">
        <v>0.06</v>
      </c>
      <c r="G39" s="315" t="s">
        <v>39</v>
      </c>
      <c r="H39" s="341">
        <v>14.57</v>
      </c>
      <c r="I39" s="351"/>
      <c r="J39" s="315" t="s">
        <v>14</v>
      </c>
      <c r="K39" s="316">
        <v>178.18</v>
      </c>
      <c r="L39" s="316">
        <v>372.03</v>
      </c>
      <c r="M39" s="317">
        <v>15.25</v>
      </c>
      <c r="N39" s="318">
        <v>3.5000000000000003E-2</v>
      </c>
    </row>
    <row r="40" spans="1:14" s="349" customFormat="1" x14ac:dyDescent="0.15">
      <c r="A40" s="337" t="s">
        <v>18</v>
      </c>
      <c r="B40" s="338">
        <v>19.79</v>
      </c>
      <c r="C40" s="338">
        <v>23.57</v>
      </c>
      <c r="D40" s="339">
        <v>27.35</v>
      </c>
      <c r="E40" s="317">
        <v>1.75</v>
      </c>
      <c r="F40" s="340">
        <v>7.0000000000000007E-2</v>
      </c>
      <c r="G40" s="315" t="s">
        <v>40</v>
      </c>
      <c r="H40" s="341">
        <v>22.2</v>
      </c>
      <c r="I40" s="351"/>
      <c r="J40" s="315" t="s">
        <v>36</v>
      </c>
      <c r="K40" s="316">
        <v>265.83999999999997</v>
      </c>
      <c r="L40" s="316">
        <v>555.04999999999995</v>
      </c>
      <c r="M40" s="317">
        <v>22.75</v>
      </c>
      <c r="N40" s="318">
        <v>4.4999999999999998E-2</v>
      </c>
    </row>
    <row r="41" spans="1:14" s="349" customFormat="1" x14ac:dyDescent="0.15">
      <c r="A41" s="337" t="s">
        <v>19</v>
      </c>
      <c r="B41" s="338">
        <v>28.09</v>
      </c>
      <c r="C41" s="342" t="s">
        <v>90</v>
      </c>
      <c r="D41" s="339" t="s">
        <v>90</v>
      </c>
      <c r="E41" s="317">
        <v>2.48</v>
      </c>
      <c r="F41" s="340">
        <v>0.08</v>
      </c>
      <c r="G41" s="315" t="s">
        <v>41</v>
      </c>
      <c r="H41" s="341">
        <v>32.049999999999997</v>
      </c>
      <c r="I41" s="351"/>
      <c r="J41" s="315" t="s">
        <v>37</v>
      </c>
      <c r="K41" s="316">
        <v>387.82</v>
      </c>
      <c r="L41" s="316">
        <v>798.92</v>
      </c>
      <c r="M41" s="317">
        <v>33.25</v>
      </c>
      <c r="N41" s="318">
        <v>0.05</v>
      </c>
    </row>
    <row r="42" spans="1:14" s="349" customFormat="1" x14ac:dyDescent="0.15">
      <c r="A42" s="337" t="s">
        <v>20</v>
      </c>
      <c r="B42" s="338">
        <v>38.85</v>
      </c>
      <c r="C42" s="342" t="s">
        <v>90</v>
      </c>
      <c r="D42" s="339" t="s">
        <v>90</v>
      </c>
      <c r="E42" s="317">
        <v>3.33</v>
      </c>
      <c r="F42" s="340">
        <v>0.09</v>
      </c>
      <c r="G42" s="315" t="s">
        <v>42</v>
      </c>
      <c r="H42" s="341">
        <v>42.67</v>
      </c>
      <c r="I42" s="351"/>
      <c r="J42" s="315" t="s">
        <v>38</v>
      </c>
      <c r="K42" s="316">
        <v>671.25</v>
      </c>
      <c r="L42" s="316">
        <v>1382.79</v>
      </c>
      <c r="M42" s="317">
        <v>44.2</v>
      </c>
      <c r="N42" s="318">
        <v>5.5E-2</v>
      </c>
    </row>
    <row r="43" spans="1:14" s="349" customFormat="1" ht="14" thickBot="1" x14ac:dyDescent="0.2">
      <c r="A43" s="343" t="s">
        <v>21</v>
      </c>
      <c r="B43" s="323">
        <v>66.760000000000005</v>
      </c>
      <c r="C43" s="344" t="s">
        <v>90</v>
      </c>
      <c r="D43" s="345" t="s">
        <v>90</v>
      </c>
      <c r="E43" s="324">
        <v>5.38</v>
      </c>
      <c r="F43" s="325">
        <v>0.11</v>
      </c>
      <c r="G43" s="322" t="s">
        <v>43</v>
      </c>
      <c r="H43" s="346">
        <v>78</v>
      </c>
      <c r="I43" s="351"/>
      <c r="J43" s="347" t="s">
        <v>39</v>
      </c>
      <c r="K43" s="323">
        <v>852.18</v>
      </c>
      <c r="L43" s="323">
        <v>1755.46</v>
      </c>
      <c r="M43" s="324">
        <v>57</v>
      </c>
      <c r="N43" s="325">
        <v>0.06</v>
      </c>
    </row>
    <row r="44" spans="1:14" s="349" customFormat="1" ht="12.75" customHeight="1" thickBot="1" x14ac:dyDescent="0.2">
      <c r="A44" s="184"/>
      <c r="B44" s="354"/>
      <c r="C44" s="186"/>
      <c r="D44" s="354"/>
      <c r="E44" s="355"/>
      <c r="F44" s="184"/>
      <c r="G44" s="354"/>
      <c r="H44" s="354"/>
      <c r="I44" s="351"/>
      <c r="J44" s="351"/>
      <c r="K44" s="351"/>
      <c r="L44" s="352"/>
      <c r="M44" s="352"/>
    </row>
    <row r="45" spans="1:14" s="349" customFormat="1" ht="18" customHeight="1" thickBot="1" x14ac:dyDescent="0.25">
      <c r="A45" s="258" t="s">
        <v>61</v>
      </c>
      <c r="B45" s="259"/>
      <c r="C45" s="259"/>
      <c r="D45" s="260"/>
      <c r="E45" s="352"/>
      <c r="F45" s="289" t="s">
        <v>51</v>
      </c>
      <c r="G45" s="290"/>
      <c r="H45" s="291"/>
      <c r="I45" s="351"/>
      <c r="J45" s="351"/>
      <c r="K45" s="225" t="s">
        <v>44</v>
      </c>
      <c r="L45" s="228"/>
      <c r="M45" s="228"/>
      <c r="N45" s="238"/>
    </row>
    <row r="46" spans="1:14" s="349" customFormat="1" ht="12.75" customHeight="1" x14ac:dyDescent="0.15">
      <c r="A46" s="356" t="s">
        <v>62</v>
      </c>
      <c r="B46" s="380" t="s">
        <v>63</v>
      </c>
      <c r="C46" s="381"/>
      <c r="D46" s="193" t="s">
        <v>65</v>
      </c>
      <c r="E46" s="352"/>
      <c r="F46" s="399" t="s">
        <v>99</v>
      </c>
      <c r="G46" s="400"/>
      <c r="H46" s="401" t="s">
        <v>100</v>
      </c>
      <c r="I46" s="351"/>
      <c r="J46" s="351"/>
      <c r="K46" s="156"/>
      <c r="L46" s="157" t="s">
        <v>24</v>
      </c>
      <c r="M46" s="158"/>
      <c r="N46" s="159"/>
    </row>
    <row r="47" spans="1:14" s="349" customFormat="1" ht="12.75" customHeight="1" x14ac:dyDescent="0.15">
      <c r="A47" s="357" t="s">
        <v>48</v>
      </c>
      <c r="B47" s="382" t="s">
        <v>48</v>
      </c>
      <c r="C47" s="383"/>
      <c r="D47" s="197" t="s">
        <v>66</v>
      </c>
      <c r="E47" s="352"/>
      <c r="F47" s="402">
        <v>25</v>
      </c>
      <c r="G47" s="403" t="s">
        <v>52</v>
      </c>
      <c r="H47" s="404" t="s">
        <v>90</v>
      </c>
      <c r="I47" s="351"/>
      <c r="J47" s="351"/>
      <c r="K47" s="160" t="s">
        <v>2</v>
      </c>
      <c r="L47" s="161" t="s">
        <v>5</v>
      </c>
      <c r="M47" s="162" t="s">
        <v>3</v>
      </c>
      <c r="N47" s="163" t="s">
        <v>4</v>
      </c>
    </row>
    <row r="48" spans="1:14" s="349" customFormat="1" ht="12.75" customHeight="1" thickBot="1" x14ac:dyDescent="0.2">
      <c r="A48" s="357" t="s">
        <v>48</v>
      </c>
      <c r="B48" s="382" t="s">
        <v>58</v>
      </c>
      <c r="C48" s="383"/>
      <c r="D48" s="197" t="s">
        <v>67</v>
      </c>
      <c r="E48" s="352"/>
      <c r="F48" s="402">
        <v>25</v>
      </c>
      <c r="G48" s="403" t="s">
        <v>53</v>
      </c>
      <c r="H48" s="404" t="s">
        <v>60</v>
      </c>
      <c r="I48" s="351"/>
      <c r="J48" s="351"/>
      <c r="K48" s="164" t="s">
        <v>6</v>
      </c>
      <c r="L48" s="165" t="s">
        <v>7</v>
      </c>
      <c r="M48" s="166" t="s">
        <v>9</v>
      </c>
      <c r="N48" s="167" t="s">
        <v>10</v>
      </c>
    </row>
    <row r="49" spans="1:14" s="349" customFormat="1" ht="12.75" customHeight="1" x14ac:dyDescent="0.15">
      <c r="A49" s="358" t="s">
        <v>48</v>
      </c>
      <c r="B49" s="384"/>
      <c r="C49" s="385"/>
      <c r="D49" s="199" t="s">
        <v>65</v>
      </c>
      <c r="E49" s="352"/>
      <c r="F49" s="402">
        <v>25</v>
      </c>
      <c r="G49" s="403" t="s">
        <v>54</v>
      </c>
      <c r="H49" s="404" t="s">
        <v>60</v>
      </c>
      <c r="I49" s="351"/>
      <c r="J49" s="351"/>
      <c r="K49" s="302" t="s">
        <v>16</v>
      </c>
      <c r="L49" s="305">
        <v>8.69</v>
      </c>
      <c r="M49" s="306">
        <v>0.65</v>
      </c>
      <c r="N49" s="309">
        <v>0.04</v>
      </c>
    </row>
    <row r="50" spans="1:14" s="349" customFormat="1" ht="12.75" customHeight="1" x14ac:dyDescent="0.15">
      <c r="A50" s="359" t="s">
        <v>64</v>
      </c>
      <c r="B50" s="386" t="s">
        <v>63</v>
      </c>
      <c r="C50" s="387"/>
      <c r="D50" s="204" t="s">
        <v>65</v>
      </c>
      <c r="E50" s="352"/>
      <c r="F50" s="405" t="s">
        <v>90</v>
      </c>
      <c r="G50" s="406" t="s">
        <v>92</v>
      </c>
      <c r="H50" s="404" t="s">
        <v>60</v>
      </c>
      <c r="I50" s="351"/>
      <c r="J50" s="351"/>
      <c r="K50" s="315" t="s">
        <v>17</v>
      </c>
      <c r="L50" s="316">
        <v>10.89</v>
      </c>
      <c r="M50" s="317">
        <v>0.80900000000000005</v>
      </c>
      <c r="N50" s="318">
        <v>4.2000000000000003E-2</v>
      </c>
    </row>
    <row r="51" spans="1:14" s="349" customFormat="1" ht="12.75" customHeight="1" x14ac:dyDescent="0.15">
      <c r="A51" s="357" t="s">
        <v>48</v>
      </c>
      <c r="B51" s="382"/>
      <c r="C51" s="383"/>
      <c r="D51" s="197" t="s">
        <v>66</v>
      </c>
      <c r="E51" s="352"/>
      <c r="F51" s="402">
        <v>10</v>
      </c>
      <c r="G51" s="403" t="s">
        <v>55</v>
      </c>
      <c r="H51" s="404" t="s">
        <v>76</v>
      </c>
      <c r="I51" s="351"/>
      <c r="J51" s="351"/>
      <c r="K51" s="315" t="s">
        <v>18</v>
      </c>
      <c r="L51" s="316">
        <v>14.47</v>
      </c>
      <c r="M51" s="317">
        <v>1.07</v>
      </c>
      <c r="N51" s="318">
        <v>4.2000000000000003E-2</v>
      </c>
    </row>
    <row r="52" spans="1:14" s="349" customFormat="1" ht="12.75" customHeight="1" x14ac:dyDescent="0.15">
      <c r="A52" s="360"/>
      <c r="B52" s="384" t="s">
        <v>58</v>
      </c>
      <c r="C52" s="385"/>
      <c r="D52" s="209" t="s">
        <v>67</v>
      </c>
      <c r="F52" s="405" t="s">
        <v>90</v>
      </c>
      <c r="G52" s="406" t="s">
        <v>93</v>
      </c>
      <c r="H52" s="404" t="s">
        <v>76</v>
      </c>
      <c r="I52" s="351"/>
      <c r="J52" s="351"/>
      <c r="K52" s="315" t="s">
        <v>20</v>
      </c>
      <c r="L52" s="316">
        <v>25.19</v>
      </c>
      <c r="M52" s="317">
        <v>1.69</v>
      </c>
      <c r="N52" s="318">
        <v>4.4999999999999998E-2</v>
      </c>
    </row>
    <row r="53" spans="1:14" s="349" customFormat="1" ht="12.75" customHeight="1" thickBot="1" x14ac:dyDescent="0.2">
      <c r="A53" s="361" t="s">
        <v>68</v>
      </c>
      <c r="B53" s="386" t="s">
        <v>69</v>
      </c>
      <c r="C53" s="387"/>
      <c r="D53" s="212" t="s">
        <v>70</v>
      </c>
      <c r="F53" s="402">
        <v>5</v>
      </c>
      <c r="G53" s="403" t="s">
        <v>56</v>
      </c>
      <c r="H53" s="404" t="s">
        <v>90</v>
      </c>
      <c r="I53" s="351"/>
      <c r="J53" s="351"/>
      <c r="K53" s="322" t="s">
        <v>21</v>
      </c>
      <c r="L53" s="323">
        <v>42.36</v>
      </c>
      <c r="M53" s="324">
        <v>2.87</v>
      </c>
      <c r="N53" s="325">
        <v>5.8000000000000003E-2</v>
      </c>
    </row>
    <row r="54" spans="1:14" s="349" customFormat="1" ht="12.75" customHeight="1" thickBot="1" x14ac:dyDescent="0.2">
      <c r="A54" s="362"/>
      <c r="B54" s="388"/>
      <c r="C54" s="389"/>
      <c r="D54" s="217" t="s">
        <v>66</v>
      </c>
      <c r="F54" s="405" t="s">
        <v>90</v>
      </c>
      <c r="G54" s="407" t="s">
        <v>95</v>
      </c>
      <c r="H54" s="404" t="s">
        <v>94</v>
      </c>
      <c r="I54" s="351"/>
      <c r="J54" s="351"/>
      <c r="K54" s="18"/>
      <c r="L54" s="251"/>
      <c r="M54" s="250"/>
      <c r="N54" s="250"/>
    </row>
    <row r="55" spans="1:14" s="349" customFormat="1" ht="12.75" customHeight="1" x14ac:dyDescent="0.15">
      <c r="B55" s="351"/>
      <c r="C55" s="351"/>
      <c r="F55" s="402">
        <v>5</v>
      </c>
      <c r="G55" s="403" t="s">
        <v>57</v>
      </c>
      <c r="H55" s="404" t="s">
        <v>90</v>
      </c>
      <c r="I55" s="351"/>
      <c r="J55" s="351"/>
      <c r="K55" s="18"/>
      <c r="L55" s="251"/>
      <c r="M55" s="250"/>
      <c r="N55" s="250"/>
    </row>
    <row r="56" spans="1:14" s="349" customFormat="1" ht="12.75" customHeight="1" x14ac:dyDescent="0.15">
      <c r="B56" s="351"/>
      <c r="C56" s="351"/>
      <c r="F56" s="405" t="s">
        <v>90</v>
      </c>
      <c r="G56" s="408" t="s">
        <v>96</v>
      </c>
      <c r="H56" s="404" t="s">
        <v>94</v>
      </c>
      <c r="I56" s="351"/>
      <c r="J56" s="351"/>
      <c r="K56" s="18"/>
      <c r="L56" s="251"/>
      <c r="M56" s="250"/>
      <c r="N56" s="250"/>
    </row>
    <row r="57" spans="1:14" x14ac:dyDescent="0.15">
      <c r="F57" s="402">
        <v>5</v>
      </c>
      <c r="G57" s="406" t="s">
        <v>59</v>
      </c>
      <c r="H57" s="404" t="s">
        <v>90</v>
      </c>
    </row>
    <row r="58" spans="1:14" x14ac:dyDescent="0.15">
      <c r="F58" s="409" t="s">
        <v>90</v>
      </c>
      <c r="G58" s="410" t="s">
        <v>101</v>
      </c>
      <c r="H58" s="411" t="s">
        <v>94</v>
      </c>
    </row>
    <row r="59" spans="1:14" x14ac:dyDescent="0.15">
      <c r="F59" s="409">
        <v>1</v>
      </c>
      <c r="G59" s="412" t="s">
        <v>97</v>
      </c>
      <c r="H59" s="411" t="s">
        <v>90</v>
      </c>
    </row>
    <row r="60" spans="1:14" ht="14" thickBot="1" x14ac:dyDescent="0.2">
      <c r="F60" s="413" t="s">
        <v>90</v>
      </c>
      <c r="G60" s="414" t="s">
        <v>102</v>
      </c>
      <c r="H60" s="415" t="s">
        <v>15</v>
      </c>
    </row>
    <row r="62" spans="1:14" x14ac:dyDescent="0.15">
      <c r="A62" s="292" t="s">
        <v>77</v>
      </c>
    </row>
    <row r="63" spans="1:14" x14ac:dyDescent="0.15">
      <c r="A63" s="292" t="s">
        <v>78</v>
      </c>
    </row>
    <row r="65" spans="4:10" x14ac:dyDescent="0.15">
      <c r="D65" s="293" t="s">
        <v>48</v>
      </c>
      <c r="E65" s="294" t="s">
        <v>45</v>
      </c>
      <c r="J65" s="293" t="s">
        <v>46</v>
      </c>
    </row>
    <row r="66" spans="4:10" x14ac:dyDescent="0.15">
      <c r="E66" s="294" t="s">
        <v>47</v>
      </c>
      <c r="J66" s="293" t="s">
        <v>71</v>
      </c>
    </row>
    <row r="67" spans="4:10" x14ac:dyDescent="0.15">
      <c r="D67" s="293" t="s">
        <v>48</v>
      </c>
      <c r="E67" s="294" t="s">
        <v>72</v>
      </c>
      <c r="J67" s="293" t="s">
        <v>74</v>
      </c>
    </row>
    <row r="68" spans="4:10" x14ac:dyDescent="0.15">
      <c r="E68" s="294" t="s">
        <v>73</v>
      </c>
      <c r="J68" s="293" t="s">
        <v>75</v>
      </c>
    </row>
  </sheetData>
  <phoneticPr fontId="0" type="noConversion"/>
  <pageMargins left="0.75" right="0" top="0.25" bottom="0" header="0.25" footer="0.25"/>
  <pageSetup scale="77" orientation="portrait" r:id="rId1"/>
  <headerFooter alignWithMargins="0"/>
  <rowBreaks count="1" manualBreakCount="1">
    <brk id="68" max="1638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9"/>
  <sheetViews>
    <sheetView showGridLines="0" tabSelected="1" workbookViewId="0">
      <selection activeCell="X21" sqref="X21"/>
    </sheetView>
  </sheetViews>
  <sheetFormatPr baseColWidth="10" defaultColWidth="8.83203125" defaultRowHeight="13" x14ac:dyDescent="0.15"/>
  <cols>
    <col min="1" max="1" width="7.6640625" style="168" customWidth="1"/>
    <col min="2" max="7" width="7.6640625" style="169" customWidth="1"/>
    <col min="8" max="9" width="7.6640625" style="170" customWidth="1"/>
    <col min="10" max="10" width="12.6640625" style="170" customWidth="1"/>
    <col min="11" max="12" width="12.6640625" style="169" customWidth="1"/>
    <col min="13" max="13" width="7.6640625" style="169" customWidth="1"/>
    <col min="14" max="14" width="2.6640625" style="169" customWidth="1"/>
    <col min="15" max="15" width="7.6640625" style="169" customWidth="1"/>
    <col min="16" max="16" width="8.1640625" style="169" customWidth="1"/>
    <col min="17" max="17" width="7.6640625" style="169" customWidth="1"/>
    <col min="18" max="18" width="8.1640625" style="170" customWidth="1"/>
    <col min="19" max="20" width="7.6640625" style="170" customWidth="1"/>
    <col min="21" max="21" width="8.5" style="171" customWidth="1"/>
    <col min="22" max="16384" width="8.83203125" style="171"/>
  </cols>
  <sheetData>
    <row r="1" spans="1:21" ht="6.75" customHeight="1" x14ac:dyDescent="0.15"/>
    <row r="2" spans="1:2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4"/>
      <c r="P2" s="171"/>
      <c r="Q2" s="171"/>
      <c r="R2" s="171"/>
      <c r="S2" s="171"/>
      <c r="T2" s="171"/>
    </row>
    <row r="3" spans="1:2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  <c r="O3" s="174"/>
      <c r="P3" s="171"/>
      <c r="Q3" s="171"/>
      <c r="R3" s="171"/>
      <c r="S3" s="171"/>
      <c r="T3" s="171"/>
    </row>
    <row r="4" spans="1:2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3"/>
      <c r="O4" s="174"/>
      <c r="P4" s="171"/>
      <c r="Q4" s="171"/>
      <c r="R4" s="171"/>
      <c r="S4" s="171"/>
      <c r="T4" s="171"/>
    </row>
    <row r="5" spans="1:21" x14ac:dyDescent="0.1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174"/>
      <c r="P5" s="171"/>
      <c r="Q5" s="171"/>
      <c r="R5" s="171"/>
      <c r="S5" s="171"/>
      <c r="T5" s="171"/>
    </row>
    <row r="6" spans="1:2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  <c r="O6" s="174"/>
      <c r="P6" s="171"/>
      <c r="Q6" s="171"/>
      <c r="R6" s="171"/>
      <c r="S6" s="171"/>
      <c r="T6" s="171"/>
    </row>
    <row r="7" spans="1:21" ht="14.25" customHeight="1" thickBot="1" x14ac:dyDescent="0.2"/>
    <row r="8" spans="1:21" s="177" customFormat="1" ht="20.25" customHeight="1" thickBot="1" x14ac:dyDescent="0.3">
      <c r="A8" s="168"/>
      <c r="B8" s="169"/>
      <c r="C8" s="394">
        <v>0</v>
      </c>
      <c r="D8" s="393" t="s">
        <v>82</v>
      </c>
      <c r="E8" s="169"/>
      <c r="F8" s="169" t="s">
        <v>81</v>
      </c>
      <c r="G8" s="70"/>
      <c r="H8" s="175"/>
      <c r="I8" s="175"/>
      <c r="J8" s="175"/>
      <c r="K8" s="176"/>
      <c r="L8" s="176"/>
      <c r="M8" s="176"/>
      <c r="N8" s="176"/>
      <c r="O8" s="176"/>
      <c r="P8" s="176"/>
      <c r="Q8" s="176"/>
      <c r="R8" s="175"/>
      <c r="S8" s="175"/>
      <c r="T8" s="175"/>
    </row>
    <row r="9" spans="1:21" s="177" customFormat="1" ht="26" thickBot="1" x14ac:dyDescent="0.3">
      <c r="A9" s="168"/>
      <c r="B9" s="169"/>
      <c r="C9" s="394">
        <v>0</v>
      </c>
      <c r="D9" s="398" t="s">
        <v>98</v>
      </c>
      <c r="E9" s="245"/>
      <c r="F9" s="245"/>
      <c r="G9" s="246"/>
      <c r="H9" s="243"/>
      <c r="I9" s="243"/>
      <c r="J9" s="243"/>
      <c r="K9" s="240"/>
      <c r="L9" s="240"/>
      <c r="M9" s="240"/>
      <c r="N9" s="240"/>
      <c r="O9" s="240"/>
      <c r="P9" s="240"/>
      <c r="Q9" s="240"/>
      <c r="R9" s="243"/>
      <c r="S9" s="243"/>
      <c r="T9" s="243"/>
      <c r="U9" s="244"/>
    </row>
    <row r="10" spans="1:21" s="177" customFormat="1" ht="18" x14ac:dyDescent="0.2">
      <c r="A10" s="178"/>
      <c r="B10" s="176"/>
      <c r="C10" s="239" t="str">
        <f>'Price sheet 279'!A9</f>
        <v>PRICE SHEET #279 - EFFECTIVE 7-3-18</v>
      </c>
      <c r="D10" s="240"/>
      <c r="E10" s="240"/>
      <c r="F10" s="241"/>
      <c r="G10" s="241"/>
      <c r="H10" s="242"/>
      <c r="I10" s="239"/>
      <c r="J10" s="242"/>
      <c r="K10" s="240"/>
      <c r="L10" s="240"/>
      <c r="M10" s="240"/>
      <c r="N10" s="240"/>
      <c r="O10" s="240"/>
      <c r="P10" s="240"/>
      <c r="Q10" s="240"/>
      <c r="R10" s="243"/>
      <c r="S10" s="243"/>
      <c r="T10" s="243"/>
      <c r="U10" s="244"/>
    </row>
    <row r="11" spans="1:21" s="177" customFormat="1" ht="12.75" customHeight="1" thickBot="1" x14ac:dyDescent="0.2">
      <c r="A11" s="178"/>
      <c r="B11" s="176"/>
      <c r="C11" s="176"/>
      <c r="D11" s="176"/>
      <c r="E11" s="176"/>
      <c r="F11" s="176"/>
      <c r="G11" s="176"/>
      <c r="H11" s="175"/>
      <c r="I11" s="175"/>
      <c r="J11" s="175"/>
      <c r="K11" s="176"/>
      <c r="L11" s="176"/>
      <c r="M11" s="176"/>
      <c r="N11" s="176"/>
      <c r="O11" s="176"/>
      <c r="P11" s="176"/>
      <c r="Q11" s="176"/>
      <c r="R11" s="175"/>
      <c r="S11" s="175"/>
      <c r="T11" s="175"/>
    </row>
    <row r="12" spans="1:21" s="177" customFormat="1" ht="19" thickBot="1" x14ac:dyDescent="0.25">
      <c r="A12" s="178"/>
      <c r="B12" s="178"/>
      <c r="C12" s="225" t="s">
        <v>0</v>
      </c>
      <c r="D12" s="222"/>
      <c r="E12" s="222"/>
      <c r="F12" s="222"/>
      <c r="G12" s="221"/>
      <c r="H12" s="222"/>
      <c r="I12" s="222"/>
      <c r="J12" s="223"/>
      <c r="K12" s="223"/>
      <c r="L12" s="223"/>
      <c r="M12" s="224"/>
      <c r="N12" s="176"/>
      <c r="O12" s="234" t="s">
        <v>1</v>
      </c>
      <c r="P12" s="231"/>
      <c r="Q12" s="230"/>
      <c r="R12" s="231"/>
      <c r="S12" s="232"/>
      <c r="T12" s="175"/>
      <c r="U12" s="175"/>
    </row>
    <row r="13" spans="1:21" s="1" customFormat="1" ht="15" customHeight="1" x14ac:dyDescent="0.2">
      <c r="A13" s="178"/>
      <c r="B13" s="178"/>
      <c r="C13" s="112"/>
      <c r="D13" s="113" t="s">
        <v>24</v>
      </c>
      <c r="E13" s="181"/>
      <c r="F13" s="113" t="s">
        <v>24</v>
      </c>
      <c r="G13" s="180"/>
      <c r="H13" s="113" t="s">
        <v>24</v>
      </c>
      <c r="I13" s="179"/>
      <c r="J13" s="113" t="s">
        <v>24</v>
      </c>
      <c r="K13" s="114"/>
      <c r="L13" s="115"/>
      <c r="M13" s="116"/>
      <c r="N13" s="177"/>
      <c r="O13" s="117"/>
      <c r="P13" s="118" t="s">
        <v>24</v>
      </c>
      <c r="Q13" s="119"/>
      <c r="R13" s="183"/>
      <c r="S13" s="183"/>
      <c r="T13" s="175"/>
      <c r="U13" s="175"/>
    </row>
    <row r="14" spans="1:21" s="1" customFormat="1" x14ac:dyDescent="0.15">
      <c r="A14" s="178"/>
      <c r="B14" s="178"/>
      <c r="C14" s="120" t="s">
        <v>2</v>
      </c>
      <c r="D14" s="121" t="s">
        <v>50</v>
      </c>
      <c r="E14" s="122" t="s">
        <v>79</v>
      </c>
      <c r="F14" s="121" t="s">
        <v>49</v>
      </c>
      <c r="G14" s="123" t="s">
        <v>79</v>
      </c>
      <c r="H14" s="124" t="s">
        <v>84</v>
      </c>
      <c r="I14" s="123" t="s">
        <v>79</v>
      </c>
      <c r="J14" s="125" t="s">
        <v>49</v>
      </c>
      <c r="K14" s="122" t="s">
        <v>79</v>
      </c>
      <c r="L14" s="126" t="s">
        <v>3</v>
      </c>
      <c r="M14" s="127" t="s">
        <v>4</v>
      </c>
      <c r="N14" s="177"/>
      <c r="O14" s="128" t="s">
        <v>2</v>
      </c>
      <c r="P14" s="129" t="s">
        <v>5</v>
      </c>
      <c r="Q14" s="130" t="s">
        <v>79</v>
      </c>
      <c r="R14" s="131" t="s">
        <v>3</v>
      </c>
      <c r="S14" s="131" t="s">
        <v>4</v>
      </c>
      <c r="T14" s="175"/>
      <c r="U14" s="175"/>
    </row>
    <row r="15" spans="1:21" s="1" customFormat="1" ht="14" thickBot="1" x14ac:dyDescent="0.2">
      <c r="A15" s="178"/>
      <c r="B15" s="178"/>
      <c r="C15" s="132" t="s">
        <v>6</v>
      </c>
      <c r="D15" s="133" t="s">
        <v>7</v>
      </c>
      <c r="E15" s="134" t="s">
        <v>80</v>
      </c>
      <c r="F15" s="133" t="s">
        <v>8</v>
      </c>
      <c r="G15" s="135" t="s">
        <v>80</v>
      </c>
      <c r="H15" s="136" t="s">
        <v>7</v>
      </c>
      <c r="I15" s="135" t="s">
        <v>80</v>
      </c>
      <c r="J15" s="137" t="s">
        <v>7</v>
      </c>
      <c r="K15" s="134" t="s">
        <v>80</v>
      </c>
      <c r="L15" s="138" t="s">
        <v>9</v>
      </c>
      <c r="M15" s="139" t="s">
        <v>10</v>
      </c>
      <c r="N15" s="177"/>
      <c r="O15" s="140" t="s">
        <v>6</v>
      </c>
      <c r="P15" s="141" t="s">
        <v>7</v>
      </c>
      <c r="Q15" s="141" t="s">
        <v>80</v>
      </c>
      <c r="R15" s="142" t="s">
        <v>9</v>
      </c>
      <c r="S15" s="142" t="s">
        <v>10</v>
      </c>
      <c r="T15" s="175"/>
      <c r="U15" s="175"/>
    </row>
    <row r="16" spans="1:21" s="177" customFormat="1" x14ac:dyDescent="0.15">
      <c r="A16" s="178"/>
      <c r="B16" s="178"/>
      <c r="C16" s="65" t="s">
        <v>11</v>
      </c>
      <c r="D16" s="71">
        <f>'Price sheet 279'!B15</f>
        <v>1.91</v>
      </c>
      <c r="E16" s="42">
        <f t="shared" ref="E16:E27" si="0">D16*$C$8</f>
        <v>0</v>
      </c>
      <c r="F16" s="76">
        <f>'Price sheet 279'!C15</f>
        <v>1.93</v>
      </c>
      <c r="G16" s="77">
        <f t="shared" ref="G16:G24" si="1">F16*$C$8</f>
        <v>0</v>
      </c>
      <c r="H16" s="84">
        <f>'Price sheet 279'!D15</f>
        <v>2.08</v>
      </c>
      <c r="I16" s="85">
        <f t="shared" ref="I16:I27" si="2">H16*$C$8</f>
        <v>0</v>
      </c>
      <c r="J16" s="78">
        <f>'Price sheet 279'!E15</f>
        <v>2.42</v>
      </c>
      <c r="K16" s="73">
        <f t="shared" ref="K16:K26" si="3">J16*$C$8</f>
        <v>0</v>
      </c>
      <c r="L16" s="61">
        <v>0.14499999999999999</v>
      </c>
      <c r="M16" s="25">
        <v>3.5000000000000003E-2</v>
      </c>
      <c r="O16" s="22" t="s">
        <v>11</v>
      </c>
      <c r="P16" s="28"/>
      <c r="Q16" s="4"/>
      <c r="R16" s="29">
        <v>0.106</v>
      </c>
      <c r="S16" s="30">
        <v>2.5000000000000001E-2</v>
      </c>
      <c r="T16" s="175"/>
      <c r="U16" s="175"/>
    </row>
    <row r="17" spans="1:21" s="177" customFormat="1" x14ac:dyDescent="0.15">
      <c r="A17" s="178"/>
      <c r="B17" s="178"/>
      <c r="C17" s="56" t="s">
        <v>12</v>
      </c>
      <c r="D17" s="72">
        <f>'Price sheet 279'!B16</f>
        <v>3.44</v>
      </c>
      <c r="E17" s="73">
        <f t="shared" si="0"/>
        <v>0</v>
      </c>
      <c r="F17" s="78">
        <f>'Price sheet 279'!C16</f>
        <v>3.5</v>
      </c>
      <c r="G17" s="79">
        <f t="shared" si="1"/>
        <v>0</v>
      </c>
      <c r="H17" s="72">
        <f>'Price sheet 279'!D16</f>
        <v>3.68</v>
      </c>
      <c r="I17" s="73">
        <f t="shared" si="2"/>
        <v>0</v>
      </c>
      <c r="J17" s="78">
        <f>'Price sheet 279'!E16</f>
        <v>4.0999999999999996</v>
      </c>
      <c r="K17" s="73">
        <f t="shared" si="3"/>
        <v>0</v>
      </c>
      <c r="L17" s="59">
        <v>0.26900000000000002</v>
      </c>
      <c r="M17" s="26">
        <v>4.9000000000000002E-2</v>
      </c>
      <c r="O17" s="31" t="s">
        <v>12</v>
      </c>
      <c r="P17" s="2">
        <f>'Price sheet 279'!L16</f>
        <v>1.93</v>
      </c>
      <c r="Q17" s="2">
        <f t="shared" ref="Q17:Q26" si="4">P17*$C$8</f>
        <v>0</v>
      </c>
      <c r="R17" s="3">
        <v>0.14499999999999999</v>
      </c>
      <c r="S17" s="32">
        <v>2.5000000000000001E-2</v>
      </c>
      <c r="T17" s="175"/>
      <c r="U17" s="175"/>
    </row>
    <row r="18" spans="1:21" s="177" customFormat="1" x14ac:dyDescent="0.15">
      <c r="A18" s="178"/>
      <c r="B18" s="178"/>
      <c r="C18" s="56" t="s">
        <v>13</v>
      </c>
      <c r="D18" s="72">
        <f>'Price sheet 279'!B17</f>
        <v>4.03</v>
      </c>
      <c r="E18" s="73">
        <f t="shared" si="0"/>
        <v>0</v>
      </c>
      <c r="F18" s="78">
        <f>'Price sheet 279'!C17</f>
        <v>4.34</v>
      </c>
      <c r="G18" s="73">
        <f t="shared" si="1"/>
        <v>0</v>
      </c>
      <c r="H18" s="72">
        <f>'Price sheet 279'!D17</f>
        <v>4.28</v>
      </c>
      <c r="I18" s="73">
        <f t="shared" si="2"/>
        <v>0</v>
      </c>
      <c r="J18" s="78">
        <f>'Price sheet 279'!E17</f>
        <v>5.14</v>
      </c>
      <c r="K18" s="73">
        <f t="shared" si="3"/>
        <v>0</v>
      </c>
      <c r="L18" s="59">
        <v>0.34399999999999997</v>
      </c>
      <c r="M18" s="26">
        <v>4.9000000000000002E-2</v>
      </c>
      <c r="O18" s="31" t="s">
        <v>13</v>
      </c>
      <c r="P18" s="2">
        <f>'Price sheet 279'!L17</f>
        <v>2.1800000000000002</v>
      </c>
      <c r="Q18" s="2">
        <f t="shared" si="4"/>
        <v>0</v>
      </c>
      <c r="R18" s="3">
        <v>0.20399999999999999</v>
      </c>
      <c r="S18" s="32">
        <v>2.8000000000000001E-2</v>
      </c>
      <c r="T18" s="175"/>
      <c r="U18" s="175"/>
    </row>
    <row r="19" spans="1:21" s="177" customFormat="1" x14ac:dyDescent="0.15">
      <c r="A19" s="178"/>
      <c r="B19" s="178"/>
      <c r="C19" s="56" t="s">
        <v>34</v>
      </c>
      <c r="D19" s="72">
        <f>'Price sheet 279'!B18</f>
        <v>4.95</v>
      </c>
      <c r="E19" s="73">
        <f t="shared" si="0"/>
        <v>0</v>
      </c>
      <c r="F19" s="78">
        <f>'Price sheet 279'!C18</f>
        <v>5.39</v>
      </c>
      <c r="G19" s="73">
        <f t="shared" si="1"/>
        <v>0</v>
      </c>
      <c r="H19" s="72">
        <f>'Price sheet 279'!D18</f>
        <v>5.44</v>
      </c>
      <c r="I19" s="73">
        <f t="shared" si="2"/>
        <v>0</v>
      </c>
      <c r="J19" s="78">
        <f>'Price sheet 279'!E18</f>
        <v>6.12</v>
      </c>
      <c r="K19" s="73">
        <f t="shared" si="3"/>
        <v>0</v>
      </c>
      <c r="L19" s="59">
        <v>0.41799999999999998</v>
      </c>
      <c r="M19" s="26">
        <v>4.9000000000000002E-2</v>
      </c>
      <c r="O19" s="31" t="s">
        <v>14</v>
      </c>
      <c r="P19" s="2">
        <f>'Price sheet 279'!L18</f>
        <v>3.57</v>
      </c>
      <c r="Q19" s="2">
        <f t="shared" si="4"/>
        <v>0</v>
      </c>
      <c r="R19" s="3">
        <v>0.32800000000000001</v>
      </c>
      <c r="S19" s="32">
        <v>3.2000000000000001E-2</v>
      </c>
      <c r="T19" s="175"/>
      <c r="U19" s="175"/>
    </row>
    <row r="20" spans="1:21" s="177" customFormat="1" x14ac:dyDescent="0.15">
      <c r="A20" s="178"/>
      <c r="B20" s="178"/>
      <c r="C20" s="57" t="s">
        <v>14</v>
      </c>
      <c r="D20" s="72">
        <f>'Price sheet 279'!B19</f>
        <v>7.22</v>
      </c>
      <c r="E20" s="73">
        <f t="shared" si="0"/>
        <v>0</v>
      </c>
      <c r="F20" s="78">
        <f>'Price sheet 279'!C19</f>
        <v>8.02</v>
      </c>
      <c r="G20" s="73">
        <f t="shared" si="1"/>
        <v>0</v>
      </c>
      <c r="H20" s="72">
        <f>'Price sheet 279'!D19</f>
        <v>7.88</v>
      </c>
      <c r="I20" s="73">
        <f t="shared" si="2"/>
        <v>0</v>
      </c>
      <c r="J20" s="78">
        <f>'Price sheet 279'!E19</f>
        <v>9.49</v>
      </c>
      <c r="K20" s="73">
        <f t="shared" si="3"/>
        <v>0</v>
      </c>
      <c r="L20" s="59">
        <v>0.64100000000000001</v>
      </c>
      <c r="M20" s="26">
        <v>6.5000000000000002E-2</v>
      </c>
      <c r="O20" s="31" t="s">
        <v>15</v>
      </c>
      <c r="P20" s="2">
        <f>'Price sheet 279'!L19</f>
        <v>5.42</v>
      </c>
      <c r="Q20" s="2">
        <f t="shared" si="4"/>
        <v>0</v>
      </c>
      <c r="R20" s="3">
        <v>0.46500000000000002</v>
      </c>
      <c r="S20" s="32">
        <v>3.5000000000000003E-2</v>
      </c>
      <c r="T20" s="175"/>
      <c r="U20" s="175"/>
    </row>
    <row r="21" spans="1:21" s="177" customFormat="1" x14ac:dyDescent="0.15">
      <c r="A21" s="178"/>
      <c r="B21" s="178"/>
      <c r="C21" s="56" t="s">
        <v>15</v>
      </c>
      <c r="D21" s="72">
        <f>'Price sheet 279'!B20</f>
        <v>9.59</v>
      </c>
      <c r="E21" s="73">
        <f t="shared" si="0"/>
        <v>0</v>
      </c>
      <c r="F21" s="78">
        <f>'Price sheet 279'!C20</f>
        <v>10.44</v>
      </c>
      <c r="G21" s="73">
        <f t="shared" si="1"/>
        <v>0</v>
      </c>
      <c r="H21" s="72">
        <f>'Price sheet 279'!D20</f>
        <v>10.06</v>
      </c>
      <c r="I21" s="73">
        <f t="shared" si="2"/>
        <v>0</v>
      </c>
      <c r="J21" s="78">
        <f>'Price sheet 279'!E20</f>
        <v>12.59</v>
      </c>
      <c r="K21" s="73">
        <f t="shared" si="3"/>
        <v>0</v>
      </c>
      <c r="L21" s="59">
        <v>0.83899999999999997</v>
      </c>
      <c r="M21" s="26">
        <v>6.5000000000000002E-2</v>
      </c>
      <c r="O21" s="31" t="s">
        <v>16</v>
      </c>
      <c r="P21" s="2">
        <f>'Price sheet 279'!L20</f>
        <v>8</v>
      </c>
      <c r="Q21" s="2">
        <f t="shared" si="4"/>
        <v>0</v>
      </c>
      <c r="R21" s="3">
        <v>0.68200000000000005</v>
      </c>
      <c r="S21" s="32">
        <v>4.2000000000000003E-2</v>
      </c>
      <c r="T21" s="175"/>
      <c r="U21" s="175"/>
    </row>
    <row r="22" spans="1:21" s="177" customFormat="1" x14ac:dyDescent="0.15">
      <c r="A22" s="178"/>
      <c r="B22" s="178"/>
      <c r="C22" s="56" t="s">
        <v>16</v>
      </c>
      <c r="D22" s="72">
        <f>'Price sheet 279'!B21</f>
        <v>11.95</v>
      </c>
      <c r="E22" s="73">
        <f t="shared" si="0"/>
        <v>0</v>
      </c>
      <c r="F22" s="78">
        <f>'Price sheet 279'!C21</f>
        <v>12.5</v>
      </c>
      <c r="G22" s="73">
        <f t="shared" si="1"/>
        <v>0</v>
      </c>
      <c r="H22" s="72">
        <f>'Price sheet 279'!D21</f>
        <v>12.68</v>
      </c>
      <c r="I22" s="73">
        <f t="shared" si="2"/>
        <v>0</v>
      </c>
      <c r="J22" s="78">
        <f>'Price sheet 279'!E21</f>
        <v>14.85</v>
      </c>
      <c r="K22" s="73">
        <f t="shared" si="3"/>
        <v>0</v>
      </c>
      <c r="L22" s="59">
        <v>1.04</v>
      </c>
      <c r="M22" s="26">
        <v>6.5000000000000002E-2</v>
      </c>
      <c r="O22" s="31" t="s">
        <v>17</v>
      </c>
      <c r="P22" s="2">
        <f>'Price sheet 279'!L21</f>
        <v>11.02</v>
      </c>
      <c r="Q22" s="2">
        <f t="shared" si="4"/>
        <v>0</v>
      </c>
      <c r="R22" s="3">
        <v>0.94</v>
      </c>
      <c r="S22" s="32">
        <v>4.9000000000000002E-2</v>
      </c>
      <c r="T22" s="175"/>
      <c r="U22" s="175"/>
    </row>
    <row r="23" spans="1:21" s="177" customFormat="1" x14ac:dyDescent="0.15">
      <c r="A23" s="178"/>
      <c r="B23" s="178"/>
      <c r="C23" s="56" t="s">
        <v>17</v>
      </c>
      <c r="D23" s="72">
        <f>'Price sheet 279'!B22</f>
        <v>15.53</v>
      </c>
      <c r="E23" s="73">
        <f t="shared" si="0"/>
        <v>0</v>
      </c>
      <c r="F23" s="78">
        <f>'Price sheet 279'!C22</f>
        <v>16.32</v>
      </c>
      <c r="G23" s="73">
        <f t="shared" si="1"/>
        <v>0</v>
      </c>
      <c r="H23" s="72">
        <f>'Price sheet 279'!D22</f>
        <v>16.46</v>
      </c>
      <c r="I23" s="73">
        <f t="shared" si="2"/>
        <v>0</v>
      </c>
      <c r="J23" s="78">
        <f>'Price sheet 279'!E22</f>
        <v>20.62</v>
      </c>
      <c r="K23" s="73">
        <f t="shared" si="3"/>
        <v>0</v>
      </c>
      <c r="L23" s="59">
        <v>1.36</v>
      </c>
      <c r="M23" s="26">
        <v>7.1999999999999995E-2</v>
      </c>
      <c r="O23" s="31" t="s">
        <v>18</v>
      </c>
      <c r="P23" s="2">
        <f>'Price sheet 279'!L22</f>
        <v>17.13</v>
      </c>
      <c r="Q23" s="2">
        <f t="shared" si="4"/>
        <v>0</v>
      </c>
      <c r="R23" s="3">
        <v>1.46</v>
      </c>
      <c r="S23" s="32">
        <v>5.8000000000000003E-2</v>
      </c>
      <c r="T23" s="175"/>
      <c r="U23" s="175"/>
    </row>
    <row r="24" spans="1:21" s="177" customFormat="1" x14ac:dyDescent="0.15">
      <c r="A24" s="178"/>
      <c r="B24" s="178"/>
      <c r="C24" s="56" t="s">
        <v>18</v>
      </c>
      <c r="D24" s="72">
        <f>'Price sheet 279'!B23</f>
        <v>23.55</v>
      </c>
      <c r="E24" s="73">
        <f t="shared" si="0"/>
        <v>0</v>
      </c>
      <c r="F24" s="78">
        <f>'Price sheet 279'!C23</f>
        <v>25.93</v>
      </c>
      <c r="G24" s="73">
        <f t="shared" si="1"/>
        <v>0</v>
      </c>
      <c r="H24" s="72">
        <f>'Price sheet 279'!D23</f>
        <v>25.47</v>
      </c>
      <c r="I24" s="73">
        <f t="shared" si="2"/>
        <v>0</v>
      </c>
      <c r="J24" s="78">
        <f>'Price sheet 279'!E23</f>
        <v>32.07</v>
      </c>
      <c r="K24" s="73">
        <f t="shared" si="3"/>
        <v>0</v>
      </c>
      <c r="L24" s="59">
        <v>2.06</v>
      </c>
      <c r="M24" s="26">
        <v>8.3000000000000004E-2</v>
      </c>
      <c r="O24" s="31" t="s">
        <v>19</v>
      </c>
      <c r="P24" s="2">
        <f>'Price sheet 279'!L23</f>
        <v>24.84</v>
      </c>
      <c r="Q24" s="2">
        <f t="shared" si="4"/>
        <v>0</v>
      </c>
      <c r="R24" s="3">
        <v>2.0299999999999998</v>
      </c>
      <c r="S24" s="32">
        <v>6.5000000000000002E-2</v>
      </c>
      <c r="T24" s="175"/>
      <c r="U24" s="175"/>
    </row>
    <row r="25" spans="1:21" s="177" customFormat="1" x14ac:dyDescent="0.15">
      <c r="A25" s="178"/>
      <c r="B25" s="178"/>
      <c r="C25" s="56" t="s">
        <v>19</v>
      </c>
      <c r="D25" s="72">
        <f>'Price sheet 279'!B24</f>
        <v>35.08</v>
      </c>
      <c r="E25" s="73">
        <f t="shared" si="0"/>
        <v>0</v>
      </c>
      <c r="F25" s="80"/>
      <c r="G25" s="81"/>
      <c r="H25" s="86">
        <f>'Price sheet 279'!D24</f>
        <v>38.1</v>
      </c>
      <c r="I25" s="87">
        <f t="shared" si="2"/>
        <v>0</v>
      </c>
      <c r="J25" s="78">
        <f>'Price sheet 279'!E24</f>
        <v>48.11</v>
      </c>
      <c r="K25" s="73">
        <f t="shared" si="3"/>
        <v>0</v>
      </c>
      <c r="L25" s="59">
        <v>2.93</v>
      </c>
      <c r="M25" s="26">
        <v>9.5000000000000001E-2</v>
      </c>
      <c r="O25" s="31" t="s">
        <v>20</v>
      </c>
      <c r="P25" s="2">
        <f>'Price sheet 279'!L24</f>
        <v>33</v>
      </c>
      <c r="Q25" s="2">
        <f t="shared" si="4"/>
        <v>0</v>
      </c>
      <c r="R25" s="3">
        <v>2.68</v>
      </c>
      <c r="S25" s="32">
        <v>7.1999999999999995E-2</v>
      </c>
      <c r="T25" s="175"/>
      <c r="U25" s="175"/>
    </row>
    <row r="26" spans="1:21" s="177" customFormat="1" ht="14" thickBot="1" x14ac:dyDescent="0.2">
      <c r="A26" s="178"/>
      <c r="B26" s="178"/>
      <c r="C26" s="56">
        <v>3</v>
      </c>
      <c r="D26" s="72">
        <f>'Price sheet 279'!B25</f>
        <v>47.94</v>
      </c>
      <c r="E26" s="73">
        <f t="shared" si="0"/>
        <v>0</v>
      </c>
      <c r="F26" s="80"/>
      <c r="G26" s="81"/>
      <c r="H26" s="86">
        <f>'Price sheet 279'!D25</f>
        <v>51.66</v>
      </c>
      <c r="I26" s="87">
        <f t="shared" si="2"/>
        <v>0</v>
      </c>
      <c r="J26" s="78">
        <f>'Price sheet 279'!E25</f>
        <v>66.94</v>
      </c>
      <c r="K26" s="73">
        <f t="shared" si="3"/>
        <v>0</v>
      </c>
      <c r="L26" s="59">
        <v>4</v>
      </c>
      <c r="M26" s="26">
        <v>0.109</v>
      </c>
      <c r="O26" s="33" t="s">
        <v>21</v>
      </c>
      <c r="P26" s="34">
        <f>'Price sheet 279'!L25</f>
        <v>61.79</v>
      </c>
      <c r="Q26" s="34">
        <f t="shared" si="4"/>
        <v>0</v>
      </c>
      <c r="R26" s="35">
        <v>4.66</v>
      </c>
      <c r="S26" s="36">
        <v>9.5000000000000001E-2</v>
      </c>
      <c r="T26" s="175"/>
      <c r="U26" s="175"/>
    </row>
    <row r="27" spans="1:21" s="177" customFormat="1" ht="14" thickBot="1" x14ac:dyDescent="0.2">
      <c r="A27" s="178"/>
      <c r="B27" s="178"/>
      <c r="C27" s="58">
        <v>4</v>
      </c>
      <c r="D27" s="74">
        <f>'Price sheet 279'!B26</f>
        <v>85.45</v>
      </c>
      <c r="E27" s="75">
        <f t="shared" si="0"/>
        <v>0</v>
      </c>
      <c r="F27" s="82"/>
      <c r="G27" s="83"/>
      <c r="H27" s="88">
        <f>'Price sheet 279'!D26</f>
        <v>94.41</v>
      </c>
      <c r="I27" s="89">
        <f t="shared" si="2"/>
        <v>0</v>
      </c>
      <c r="J27" s="91"/>
      <c r="K27" s="92"/>
      <c r="L27" s="60">
        <v>6.51</v>
      </c>
      <c r="M27" s="27">
        <v>0.13400000000000001</v>
      </c>
      <c r="O27" s="249"/>
      <c r="P27" s="9"/>
      <c r="Q27" s="9"/>
      <c r="R27" s="8"/>
      <c r="S27" s="8"/>
      <c r="T27" s="175"/>
      <c r="U27" s="175"/>
    </row>
    <row r="28" spans="1:21" s="177" customFormat="1" ht="12.75" customHeight="1" thickBot="1" x14ac:dyDescent="0.2">
      <c r="A28" s="184"/>
      <c r="B28" s="185" t="s">
        <v>48</v>
      </c>
      <c r="C28" s="249"/>
      <c r="D28" s="9"/>
      <c r="E28" s="9"/>
      <c r="F28" s="257"/>
      <c r="G28" s="257"/>
      <c r="H28" s="11"/>
      <c r="I28" s="11"/>
      <c r="J28" s="64"/>
      <c r="K28" s="64"/>
      <c r="L28" s="8"/>
      <c r="M28" s="8"/>
      <c r="O28" s="10"/>
      <c r="P28" s="9"/>
      <c r="Q28" s="9"/>
      <c r="R28" s="11"/>
      <c r="S28" s="11"/>
      <c r="T28" s="8"/>
      <c r="U28" s="8"/>
    </row>
    <row r="29" spans="1:21" s="177" customFormat="1" ht="18" customHeight="1" thickBot="1" x14ac:dyDescent="0.25">
      <c r="A29" s="225" t="s">
        <v>22</v>
      </c>
      <c r="B29" s="226"/>
      <c r="C29" s="226"/>
      <c r="D29" s="233"/>
      <c r="E29" s="226"/>
      <c r="F29" s="226"/>
      <c r="G29" s="226"/>
      <c r="H29" s="228"/>
      <c r="I29" s="229"/>
      <c r="J29" s="187"/>
      <c r="K29" s="301" t="s">
        <v>83</v>
      </c>
      <c r="L29" s="373"/>
      <c r="M29" s="227"/>
      <c r="N29" s="176"/>
      <c r="O29" s="235"/>
      <c r="P29" s="221" t="s">
        <v>23</v>
      </c>
      <c r="Q29" s="236"/>
      <c r="R29" s="221"/>
      <c r="S29" s="236"/>
      <c r="T29" s="231"/>
      <c r="U29" s="237"/>
    </row>
    <row r="30" spans="1:21" s="20" customFormat="1" ht="11.25" customHeight="1" thickBot="1" x14ac:dyDescent="0.2">
      <c r="A30" s="143"/>
      <c r="B30" s="113" t="s">
        <v>24</v>
      </c>
      <c r="C30" s="179"/>
      <c r="D30" s="113" t="s">
        <v>24</v>
      </c>
      <c r="E30" s="188"/>
      <c r="F30" s="113" t="s">
        <v>24</v>
      </c>
      <c r="G30" s="114"/>
      <c r="H30" s="144" t="s">
        <v>3</v>
      </c>
      <c r="I30" s="145"/>
      <c r="J30" s="187"/>
      <c r="K30" s="390" t="s">
        <v>85</v>
      </c>
      <c r="L30" s="391"/>
      <c r="M30" s="392"/>
      <c r="N30" s="19"/>
      <c r="O30" s="143"/>
      <c r="P30" s="113" t="s">
        <v>24</v>
      </c>
      <c r="Q30" s="147"/>
      <c r="R30" s="113" t="s">
        <v>24</v>
      </c>
      <c r="S30" s="114"/>
      <c r="T30" s="148"/>
      <c r="U30" s="145"/>
    </row>
    <row r="31" spans="1:21" s="20" customFormat="1" ht="11.25" customHeight="1" x14ac:dyDescent="0.15">
      <c r="A31" s="120" t="s">
        <v>2</v>
      </c>
      <c r="B31" s="121" t="s">
        <v>50</v>
      </c>
      <c r="C31" s="123" t="s">
        <v>79</v>
      </c>
      <c r="D31" s="124" t="s">
        <v>49</v>
      </c>
      <c r="E31" s="123" t="s">
        <v>79</v>
      </c>
      <c r="F31" s="149" t="s">
        <v>49</v>
      </c>
      <c r="G31" s="122" t="s">
        <v>79</v>
      </c>
      <c r="H31" s="150" t="s">
        <v>25</v>
      </c>
      <c r="I31" s="127" t="s">
        <v>4</v>
      </c>
      <c r="J31" s="187"/>
      <c r="K31" s="146" t="s">
        <v>26</v>
      </c>
      <c r="L31" s="150" t="s">
        <v>86</v>
      </c>
      <c r="M31" s="130" t="s">
        <v>79</v>
      </c>
      <c r="O31" s="151" t="s">
        <v>26</v>
      </c>
      <c r="P31" s="124" t="s">
        <v>27</v>
      </c>
      <c r="Q31" s="123" t="s">
        <v>79</v>
      </c>
      <c r="R31" s="124" t="s">
        <v>28</v>
      </c>
      <c r="S31" s="122" t="s">
        <v>79</v>
      </c>
      <c r="T31" s="150" t="s">
        <v>3</v>
      </c>
      <c r="U31" s="131" t="s">
        <v>4</v>
      </c>
    </row>
    <row r="32" spans="1:21" s="20" customFormat="1" ht="11.25" customHeight="1" thickBot="1" x14ac:dyDescent="0.2">
      <c r="A32" s="152" t="s">
        <v>6</v>
      </c>
      <c r="B32" s="133" t="s">
        <v>7</v>
      </c>
      <c r="C32" s="135" t="s">
        <v>80</v>
      </c>
      <c r="D32" s="136" t="s">
        <v>8</v>
      </c>
      <c r="E32" s="135" t="s">
        <v>80</v>
      </c>
      <c r="F32" s="153" t="s">
        <v>7</v>
      </c>
      <c r="G32" s="134" t="s">
        <v>80</v>
      </c>
      <c r="H32" s="154" t="s">
        <v>29</v>
      </c>
      <c r="I32" s="139" t="s">
        <v>10</v>
      </c>
      <c r="J32" s="187"/>
      <c r="K32" s="140" t="s">
        <v>6</v>
      </c>
      <c r="L32" s="154" t="s">
        <v>7</v>
      </c>
      <c r="M32" s="141" t="s">
        <v>80</v>
      </c>
      <c r="O32" s="132" t="s">
        <v>6</v>
      </c>
      <c r="P32" s="136" t="s">
        <v>30</v>
      </c>
      <c r="Q32" s="135" t="s">
        <v>80</v>
      </c>
      <c r="R32" s="136" t="s">
        <v>30</v>
      </c>
      <c r="S32" s="134" t="s">
        <v>80</v>
      </c>
      <c r="T32" s="154" t="s">
        <v>31</v>
      </c>
      <c r="U32" s="155" t="s">
        <v>10</v>
      </c>
    </row>
    <row r="33" spans="1:21" s="177" customFormat="1" x14ac:dyDescent="0.15">
      <c r="A33" s="37" t="s">
        <v>11</v>
      </c>
      <c r="B33" s="93">
        <f>'Price sheet 279'!B32</f>
        <v>1.69</v>
      </c>
      <c r="C33" s="94">
        <f t="shared" ref="C33:C44" si="5">B33*$C$8</f>
        <v>0</v>
      </c>
      <c r="D33" s="93">
        <f>'Price sheet 279'!C32</f>
        <v>1.65</v>
      </c>
      <c r="E33" s="94">
        <f t="shared" ref="E33:E41" si="6">D33*$C$8</f>
        <v>0</v>
      </c>
      <c r="F33" s="95">
        <f>'Price sheet 279'!D32</f>
        <v>2.17</v>
      </c>
      <c r="G33" s="104">
        <f t="shared" ref="G33:G41" si="7">F33*$C$8</f>
        <v>0</v>
      </c>
      <c r="H33" s="61">
        <v>0.126</v>
      </c>
      <c r="I33" s="38">
        <v>0.03</v>
      </c>
      <c r="J33" s="187"/>
      <c r="K33" s="22" t="s">
        <v>12</v>
      </c>
      <c r="L33" s="67">
        <f>'Price sheet 279'!H32</f>
        <v>1.89</v>
      </c>
      <c r="M33" s="42">
        <f t="shared" ref="M33:M44" si="8">L33*$C$8</f>
        <v>0</v>
      </c>
      <c r="N33" s="176"/>
      <c r="O33" s="65" t="s">
        <v>32</v>
      </c>
      <c r="P33" s="90">
        <f>'Price sheet 279'!K32</f>
        <v>41.49</v>
      </c>
      <c r="Q33" s="395">
        <f>P33*$C$9</f>
        <v>0</v>
      </c>
      <c r="R33" s="108">
        <f>'Price sheet 279'!L32</f>
        <v>85.52</v>
      </c>
      <c r="S33" s="109">
        <f>R33*$C$9</f>
        <v>0</v>
      </c>
      <c r="T33" s="61">
        <v>1.74</v>
      </c>
      <c r="U33" s="45">
        <v>0.03</v>
      </c>
    </row>
    <row r="34" spans="1:21" s="177" customFormat="1" ht="12.75" customHeight="1" x14ac:dyDescent="0.15">
      <c r="A34" s="39" t="s">
        <v>12</v>
      </c>
      <c r="B34" s="95">
        <f>'Price sheet 279'!B33</f>
        <v>2.4700000000000002</v>
      </c>
      <c r="C34" s="96">
        <f t="shared" si="5"/>
        <v>0</v>
      </c>
      <c r="D34" s="95">
        <f>'Price sheet 279'!C33</f>
        <v>2.52</v>
      </c>
      <c r="E34" s="96">
        <f t="shared" si="6"/>
        <v>0</v>
      </c>
      <c r="F34" s="95">
        <f>'Price sheet 279'!D33</f>
        <v>3.41</v>
      </c>
      <c r="G34" s="104">
        <f t="shared" si="7"/>
        <v>0</v>
      </c>
      <c r="H34" s="62">
        <v>0.19800000000000001</v>
      </c>
      <c r="I34" s="40">
        <v>3.5000000000000003E-2</v>
      </c>
      <c r="J34" s="187"/>
      <c r="K34" s="31" t="s">
        <v>13</v>
      </c>
      <c r="L34" s="68">
        <f>'Price sheet 279'!H33</f>
        <v>2.88</v>
      </c>
      <c r="M34" s="43">
        <f t="shared" si="8"/>
        <v>0</v>
      </c>
      <c r="N34" s="176"/>
      <c r="O34" s="66" t="s">
        <v>33</v>
      </c>
      <c r="P34" s="107">
        <f>'Price sheet 279'!K33</f>
        <v>48.5</v>
      </c>
      <c r="Q34" s="396">
        <f t="shared" ref="Q34:Q44" si="9">P34*$C$9</f>
        <v>0</v>
      </c>
      <c r="R34" s="108">
        <f>'Price sheet 279'!L33</f>
        <v>99.98</v>
      </c>
      <c r="S34" s="109">
        <f t="shared" ref="S34:S44" si="10">R34*$C$9</f>
        <v>0</v>
      </c>
      <c r="T34" s="62">
        <v>2.88</v>
      </c>
      <c r="U34" s="32">
        <v>0.03</v>
      </c>
    </row>
    <row r="35" spans="1:21" s="177" customFormat="1" x14ac:dyDescent="0.15">
      <c r="A35" s="39" t="s">
        <v>13</v>
      </c>
      <c r="B35" s="95">
        <f>'Price sheet 279'!B34</f>
        <v>3</v>
      </c>
      <c r="C35" s="96">
        <f t="shared" si="5"/>
        <v>0</v>
      </c>
      <c r="D35" s="95">
        <f>'Price sheet 279'!C34</f>
        <v>3.7</v>
      </c>
      <c r="E35" s="96">
        <f t="shared" si="6"/>
        <v>0</v>
      </c>
      <c r="F35" s="95">
        <f>'Price sheet 279'!D34</f>
        <v>4.54</v>
      </c>
      <c r="G35" s="104">
        <f t="shared" si="7"/>
        <v>0</v>
      </c>
      <c r="H35" s="62">
        <v>0.28499999999999998</v>
      </c>
      <c r="I35" s="40">
        <v>0.04</v>
      </c>
      <c r="J35" s="187"/>
      <c r="K35" s="31" t="s">
        <v>34</v>
      </c>
      <c r="L35" s="68">
        <f>'Price sheet 279'!H34</f>
        <v>3.59</v>
      </c>
      <c r="M35" s="43">
        <f t="shared" si="8"/>
        <v>0</v>
      </c>
      <c r="N35" s="176"/>
      <c r="O35" s="66" t="s">
        <v>11</v>
      </c>
      <c r="P35" s="107">
        <f>'Price sheet 279'!K34</f>
        <v>55.77</v>
      </c>
      <c r="Q35" s="396">
        <f t="shared" si="9"/>
        <v>0</v>
      </c>
      <c r="R35" s="108">
        <f>'Price sheet 279'!L34</f>
        <v>114.89</v>
      </c>
      <c r="S35" s="109">
        <f t="shared" si="10"/>
        <v>0</v>
      </c>
      <c r="T35" s="62">
        <v>4.0199999999999996</v>
      </c>
      <c r="U35" s="32">
        <v>0.03</v>
      </c>
    </row>
    <row r="36" spans="1:21" s="177" customFormat="1" ht="12.75" customHeight="1" x14ac:dyDescent="0.15">
      <c r="A36" s="39" t="s">
        <v>34</v>
      </c>
      <c r="B36" s="97">
        <f>'Price sheet 279'!B35</f>
        <v>4.33</v>
      </c>
      <c r="C36" s="98">
        <f t="shared" si="5"/>
        <v>0</v>
      </c>
      <c r="D36" s="97">
        <f>'Price sheet 279'!C35</f>
        <v>4.76</v>
      </c>
      <c r="E36" s="98">
        <f t="shared" si="6"/>
        <v>0</v>
      </c>
      <c r="F36" s="95">
        <f>'Price sheet 279'!D35</f>
        <v>5.85</v>
      </c>
      <c r="G36" s="104">
        <f t="shared" si="7"/>
        <v>0</v>
      </c>
      <c r="H36" s="62">
        <v>0.36199999999999999</v>
      </c>
      <c r="I36" s="40">
        <v>4.2000000000000003E-2</v>
      </c>
      <c r="J36" s="187"/>
      <c r="K36" s="31" t="s">
        <v>14</v>
      </c>
      <c r="L36" s="68">
        <f>'Price sheet 279'!H35</f>
        <v>4.9400000000000004</v>
      </c>
      <c r="M36" s="43">
        <f t="shared" si="8"/>
        <v>0</v>
      </c>
      <c r="N36" s="176"/>
      <c r="O36" s="66" t="s">
        <v>35</v>
      </c>
      <c r="P36" s="107">
        <f>'Price sheet 279'!K35</f>
        <v>74.900000000000006</v>
      </c>
      <c r="Q36" s="396">
        <f t="shared" si="9"/>
        <v>0</v>
      </c>
      <c r="R36" s="108">
        <f>'Price sheet 279'!L35</f>
        <v>154.36000000000001</v>
      </c>
      <c r="S36" s="109">
        <f t="shared" si="10"/>
        <v>0</v>
      </c>
      <c r="T36" s="62">
        <v>5.45</v>
      </c>
      <c r="U36" s="32">
        <v>3.2000000000000001E-2</v>
      </c>
    </row>
    <row r="37" spans="1:21" s="177" customFormat="1" ht="12.75" customHeight="1" x14ac:dyDescent="0.15">
      <c r="A37" s="39" t="s">
        <v>14</v>
      </c>
      <c r="B37" s="95">
        <f>'Price sheet 279'!B36</f>
        <v>4.8600000000000003</v>
      </c>
      <c r="C37" s="96">
        <f t="shared" si="5"/>
        <v>0</v>
      </c>
      <c r="D37" s="95">
        <f>'Price sheet 279'!C36</f>
        <v>5.89</v>
      </c>
      <c r="E37" s="96">
        <f t="shared" si="6"/>
        <v>0</v>
      </c>
      <c r="F37" s="95">
        <f>'Price sheet 279'!D36</f>
        <v>6.97</v>
      </c>
      <c r="G37" s="104">
        <f t="shared" si="7"/>
        <v>0</v>
      </c>
      <c r="H37" s="62">
        <v>0.45500000000000002</v>
      </c>
      <c r="I37" s="40">
        <v>4.4999999999999998E-2</v>
      </c>
      <c r="J37" s="187"/>
      <c r="K37" s="31" t="s">
        <v>36</v>
      </c>
      <c r="L37" s="68">
        <f>'Price sheet 279'!H36</f>
        <v>5.85</v>
      </c>
      <c r="M37" s="43">
        <f t="shared" si="8"/>
        <v>0</v>
      </c>
      <c r="N37" s="176"/>
      <c r="O37" s="66" t="s">
        <v>12</v>
      </c>
      <c r="P37" s="107">
        <f>'Price sheet 279'!K36</f>
        <v>78.849999999999994</v>
      </c>
      <c r="Q37" s="396">
        <f t="shared" si="9"/>
        <v>0</v>
      </c>
      <c r="R37" s="108">
        <f>'Price sheet 279'!L36</f>
        <v>167.21</v>
      </c>
      <c r="S37" s="109">
        <f t="shared" si="10"/>
        <v>0</v>
      </c>
      <c r="T37" s="62">
        <v>6.7</v>
      </c>
      <c r="U37" s="32">
        <v>3.2000000000000001E-2</v>
      </c>
    </row>
    <row r="38" spans="1:21" s="177" customFormat="1" x14ac:dyDescent="0.15">
      <c r="A38" s="39" t="s">
        <v>15</v>
      </c>
      <c r="B38" s="95">
        <f>'Price sheet 279'!B37</f>
        <v>6.95</v>
      </c>
      <c r="C38" s="96">
        <f t="shared" si="5"/>
        <v>0</v>
      </c>
      <c r="D38" s="95">
        <f>'Price sheet 279'!C37</f>
        <v>8.27</v>
      </c>
      <c r="E38" s="96">
        <f t="shared" si="6"/>
        <v>0</v>
      </c>
      <c r="F38" s="95">
        <f>'Price sheet 279'!D37</f>
        <v>9.65</v>
      </c>
      <c r="G38" s="104">
        <f t="shared" si="7"/>
        <v>0</v>
      </c>
      <c r="H38" s="62">
        <v>0.65500000000000003</v>
      </c>
      <c r="I38" s="40">
        <v>0.05</v>
      </c>
      <c r="J38" s="187"/>
      <c r="K38" s="31" t="s">
        <v>37</v>
      </c>
      <c r="L38" s="68">
        <f>'Price sheet 279'!H37</f>
        <v>8.2200000000000006</v>
      </c>
      <c r="M38" s="43">
        <f t="shared" si="8"/>
        <v>0</v>
      </c>
      <c r="N38" s="176"/>
      <c r="O38" s="66" t="s">
        <v>13</v>
      </c>
      <c r="P38" s="107">
        <f>'Price sheet 279'!K37</f>
        <v>112.17</v>
      </c>
      <c r="Q38" s="396">
        <f t="shared" si="9"/>
        <v>0</v>
      </c>
      <c r="R38" s="108">
        <f>'Price sheet 279'!L37</f>
        <v>231.1</v>
      </c>
      <c r="S38" s="109">
        <f t="shared" si="10"/>
        <v>0</v>
      </c>
      <c r="T38" s="62">
        <v>9.1</v>
      </c>
      <c r="U38" s="32">
        <v>3.2000000000000001E-2</v>
      </c>
    </row>
    <row r="39" spans="1:21" s="177" customFormat="1" x14ac:dyDescent="0.15">
      <c r="A39" s="39" t="s">
        <v>16</v>
      </c>
      <c r="B39" s="95">
        <f>'Price sheet 279'!B38</f>
        <v>9.5500000000000007</v>
      </c>
      <c r="C39" s="96">
        <f t="shared" si="5"/>
        <v>0</v>
      </c>
      <c r="D39" s="95">
        <f>'Price sheet 279'!C38</f>
        <v>11.1</v>
      </c>
      <c r="E39" s="96">
        <f t="shared" si="6"/>
        <v>0</v>
      </c>
      <c r="F39" s="95">
        <f>'Price sheet 279'!D38</f>
        <v>12.7</v>
      </c>
      <c r="G39" s="104">
        <f t="shared" si="7"/>
        <v>0</v>
      </c>
      <c r="H39" s="62">
        <v>0.88400000000000001</v>
      </c>
      <c r="I39" s="40">
        <v>5.5E-2</v>
      </c>
      <c r="J39" s="187"/>
      <c r="K39" s="31" t="s">
        <v>38</v>
      </c>
      <c r="L39" s="68">
        <f>'Price sheet 279'!H38</f>
        <v>11.01</v>
      </c>
      <c r="M39" s="43">
        <f t="shared" si="8"/>
        <v>0</v>
      </c>
      <c r="N39" s="176"/>
      <c r="O39" s="66" t="s">
        <v>34</v>
      </c>
      <c r="P39" s="107">
        <f>'Price sheet 279'!K38</f>
        <v>150.11000000000001</v>
      </c>
      <c r="Q39" s="396">
        <f t="shared" si="9"/>
        <v>0</v>
      </c>
      <c r="R39" s="108">
        <f>'Price sheet 279'!L38</f>
        <v>309.29000000000002</v>
      </c>
      <c r="S39" s="109">
        <f t="shared" si="10"/>
        <v>0</v>
      </c>
      <c r="T39" s="62">
        <v>12.55</v>
      </c>
      <c r="U39" s="32">
        <v>3.5000000000000003E-2</v>
      </c>
    </row>
    <row r="40" spans="1:21" s="177" customFormat="1" x14ac:dyDescent="0.15">
      <c r="A40" s="39" t="s">
        <v>17</v>
      </c>
      <c r="B40" s="95">
        <f>'Price sheet 279'!B39</f>
        <v>12.3</v>
      </c>
      <c r="C40" s="96">
        <f t="shared" si="5"/>
        <v>0</v>
      </c>
      <c r="D40" s="95">
        <f>'Price sheet 279'!C39</f>
        <v>14.28</v>
      </c>
      <c r="E40" s="96">
        <f t="shared" si="6"/>
        <v>0</v>
      </c>
      <c r="F40" s="95">
        <f>'Price sheet 279'!D39</f>
        <v>17.18</v>
      </c>
      <c r="G40" s="104">
        <f t="shared" si="7"/>
        <v>0</v>
      </c>
      <c r="H40" s="62">
        <v>1.1399999999999999</v>
      </c>
      <c r="I40" s="40">
        <v>0.06</v>
      </c>
      <c r="J40" s="187"/>
      <c r="K40" s="31" t="s">
        <v>39</v>
      </c>
      <c r="L40" s="68">
        <f>'Price sheet 279'!H39</f>
        <v>14.57</v>
      </c>
      <c r="M40" s="43">
        <f t="shared" si="8"/>
        <v>0</v>
      </c>
      <c r="N40" s="176"/>
      <c r="O40" s="66" t="s">
        <v>14</v>
      </c>
      <c r="P40" s="107">
        <f>'Price sheet 279'!K39</f>
        <v>178.18</v>
      </c>
      <c r="Q40" s="396">
        <f t="shared" si="9"/>
        <v>0</v>
      </c>
      <c r="R40" s="108">
        <f>'Price sheet 279'!L39</f>
        <v>372.03</v>
      </c>
      <c r="S40" s="109">
        <f t="shared" si="10"/>
        <v>0</v>
      </c>
      <c r="T40" s="62">
        <v>15.25</v>
      </c>
      <c r="U40" s="32">
        <v>3.5000000000000003E-2</v>
      </c>
    </row>
    <row r="41" spans="1:21" s="177" customFormat="1" x14ac:dyDescent="0.15">
      <c r="A41" s="39" t="s">
        <v>18</v>
      </c>
      <c r="B41" s="95">
        <f>'Price sheet 279'!B40</f>
        <v>19.79</v>
      </c>
      <c r="C41" s="96">
        <f t="shared" si="5"/>
        <v>0</v>
      </c>
      <c r="D41" s="95">
        <f>'Price sheet 279'!C40</f>
        <v>23.57</v>
      </c>
      <c r="E41" s="96">
        <f t="shared" si="6"/>
        <v>0</v>
      </c>
      <c r="F41" s="95">
        <f>'Price sheet 279'!D40</f>
        <v>27.35</v>
      </c>
      <c r="G41" s="104">
        <f t="shared" si="7"/>
        <v>0</v>
      </c>
      <c r="H41" s="62">
        <v>1.75</v>
      </c>
      <c r="I41" s="40">
        <v>7.0000000000000007E-2</v>
      </c>
      <c r="J41" s="187"/>
      <c r="K41" s="31" t="s">
        <v>40</v>
      </c>
      <c r="L41" s="68">
        <f>'Price sheet 279'!H40</f>
        <v>22.2</v>
      </c>
      <c r="M41" s="43">
        <f t="shared" si="8"/>
        <v>0</v>
      </c>
      <c r="N41" s="176"/>
      <c r="O41" s="66" t="s">
        <v>36</v>
      </c>
      <c r="P41" s="107">
        <f>'Price sheet 279'!K40</f>
        <v>265.83999999999997</v>
      </c>
      <c r="Q41" s="396">
        <f t="shared" si="9"/>
        <v>0</v>
      </c>
      <c r="R41" s="108">
        <f>'Price sheet 279'!L40</f>
        <v>555.04999999999995</v>
      </c>
      <c r="S41" s="109">
        <f t="shared" si="10"/>
        <v>0</v>
      </c>
      <c r="T41" s="62">
        <v>22.75</v>
      </c>
      <c r="U41" s="32">
        <v>4.4999999999999998E-2</v>
      </c>
    </row>
    <row r="42" spans="1:21" s="177" customFormat="1" x14ac:dyDescent="0.15">
      <c r="A42" s="39" t="s">
        <v>19</v>
      </c>
      <c r="B42" s="95">
        <f>'Price sheet 279'!B41</f>
        <v>28.09</v>
      </c>
      <c r="C42" s="96">
        <f t="shared" si="5"/>
        <v>0</v>
      </c>
      <c r="D42" s="100"/>
      <c r="E42" s="101"/>
      <c r="F42" s="95"/>
      <c r="G42" s="104"/>
      <c r="H42" s="62">
        <v>2.48</v>
      </c>
      <c r="I42" s="40">
        <v>0.08</v>
      </c>
      <c r="J42" s="187"/>
      <c r="K42" s="31" t="s">
        <v>41</v>
      </c>
      <c r="L42" s="68">
        <f>'Price sheet 279'!H41</f>
        <v>32.049999999999997</v>
      </c>
      <c r="M42" s="43">
        <f t="shared" si="8"/>
        <v>0</v>
      </c>
      <c r="N42" s="176"/>
      <c r="O42" s="66" t="s">
        <v>37</v>
      </c>
      <c r="P42" s="107">
        <f>'Price sheet 279'!K41</f>
        <v>387.82</v>
      </c>
      <c r="Q42" s="396">
        <f t="shared" si="9"/>
        <v>0</v>
      </c>
      <c r="R42" s="108">
        <f>'Price sheet 279'!L41</f>
        <v>798.92</v>
      </c>
      <c r="S42" s="109">
        <f t="shared" si="10"/>
        <v>0</v>
      </c>
      <c r="T42" s="62">
        <v>32.75</v>
      </c>
      <c r="U42" s="32">
        <v>0.05</v>
      </c>
    </row>
    <row r="43" spans="1:21" s="177" customFormat="1" x14ac:dyDescent="0.15">
      <c r="A43" s="39" t="s">
        <v>20</v>
      </c>
      <c r="B43" s="95">
        <f>'Price sheet 279'!B42</f>
        <v>38.85</v>
      </c>
      <c r="C43" s="96">
        <f t="shared" si="5"/>
        <v>0</v>
      </c>
      <c r="D43" s="100"/>
      <c r="E43" s="101"/>
      <c r="F43" s="95"/>
      <c r="G43" s="104"/>
      <c r="H43" s="62">
        <v>3.33</v>
      </c>
      <c r="I43" s="40">
        <v>0.09</v>
      </c>
      <c r="J43" s="187"/>
      <c r="K43" s="31" t="s">
        <v>42</v>
      </c>
      <c r="L43" s="68">
        <f>'Price sheet 279'!H42</f>
        <v>42.67</v>
      </c>
      <c r="M43" s="43">
        <f t="shared" si="8"/>
        <v>0</v>
      </c>
      <c r="N43" s="176"/>
      <c r="O43" s="66" t="s">
        <v>38</v>
      </c>
      <c r="P43" s="107">
        <f>'Price sheet 279'!K42</f>
        <v>671.25</v>
      </c>
      <c r="Q43" s="396">
        <f t="shared" si="9"/>
        <v>0</v>
      </c>
      <c r="R43" s="108">
        <f>'Price sheet 279'!L42</f>
        <v>1382.79</v>
      </c>
      <c r="S43" s="109">
        <f t="shared" si="10"/>
        <v>0</v>
      </c>
      <c r="T43" s="62">
        <v>44.2</v>
      </c>
      <c r="U43" s="32">
        <v>5.5E-2</v>
      </c>
    </row>
    <row r="44" spans="1:21" s="177" customFormat="1" ht="14" thickBot="1" x14ac:dyDescent="0.2">
      <c r="A44" s="41" t="s">
        <v>21</v>
      </c>
      <c r="B44" s="99">
        <f>'Price sheet 279'!B43</f>
        <v>66.760000000000005</v>
      </c>
      <c r="C44" s="44">
        <f t="shared" si="5"/>
        <v>0</v>
      </c>
      <c r="D44" s="102"/>
      <c r="E44" s="103"/>
      <c r="F44" s="102"/>
      <c r="G44" s="105"/>
      <c r="H44" s="63">
        <v>5.38</v>
      </c>
      <c r="I44" s="36">
        <v>0.11</v>
      </c>
      <c r="J44" s="187"/>
      <c r="K44" s="33" t="s">
        <v>43</v>
      </c>
      <c r="L44" s="69">
        <f>'Price sheet 279'!H43</f>
        <v>78</v>
      </c>
      <c r="M44" s="44">
        <f t="shared" si="8"/>
        <v>0</v>
      </c>
      <c r="N44" s="176"/>
      <c r="O44" s="106" t="s">
        <v>39</v>
      </c>
      <c r="P44" s="99">
        <f>'Price sheet 279'!K43</f>
        <v>852.18</v>
      </c>
      <c r="Q44" s="397">
        <f t="shared" si="9"/>
        <v>0</v>
      </c>
      <c r="R44" s="110">
        <f>'Price sheet 279'!L43</f>
        <v>1755.46</v>
      </c>
      <c r="S44" s="111">
        <f t="shared" si="10"/>
        <v>0</v>
      </c>
      <c r="T44" s="63">
        <v>57</v>
      </c>
      <c r="U44" s="36">
        <v>0.06</v>
      </c>
    </row>
    <row r="45" spans="1:21" s="177" customFormat="1" ht="12.75" customHeight="1" thickBot="1" x14ac:dyDescent="0.2">
      <c r="A45" s="184"/>
      <c r="B45" s="185"/>
      <c r="C45" s="185"/>
      <c r="D45" s="186"/>
      <c r="E45" s="186"/>
      <c r="F45" s="185"/>
      <c r="G45" s="185"/>
      <c r="H45" s="187"/>
      <c r="I45" s="187"/>
      <c r="J45" s="184"/>
      <c r="K45" s="185"/>
      <c r="L45" s="185"/>
      <c r="M45" s="185"/>
      <c r="N45" s="176"/>
      <c r="O45" s="176"/>
      <c r="P45" s="176"/>
      <c r="Q45" s="176"/>
      <c r="R45" s="175"/>
      <c r="S45" s="175"/>
      <c r="T45" s="175"/>
    </row>
    <row r="46" spans="1:21" s="177" customFormat="1" ht="18" customHeight="1" thickBot="1" x14ac:dyDescent="0.25">
      <c r="A46" s="258" t="s">
        <v>61</v>
      </c>
      <c r="B46" s="259"/>
      <c r="C46" s="259"/>
      <c r="D46" s="259"/>
      <c r="E46" s="259"/>
      <c r="F46" s="260"/>
      <c r="G46" s="189"/>
      <c r="H46" s="175"/>
      <c r="I46" s="175"/>
      <c r="J46" s="289" t="s">
        <v>51</v>
      </c>
      <c r="K46" s="290"/>
      <c r="L46" s="291"/>
      <c r="M46" s="185"/>
      <c r="N46" s="176"/>
      <c r="O46" s="176"/>
      <c r="P46" s="176"/>
      <c r="Q46" s="234" t="s">
        <v>44</v>
      </c>
      <c r="R46" s="230"/>
      <c r="S46" s="228"/>
      <c r="T46" s="228"/>
      <c r="U46" s="238"/>
    </row>
    <row r="47" spans="1:21" s="177" customFormat="1" ht="12.75" customHeight="1" x14ac:dyDescent="0.15">
      <c r="A47" s="190" t="s">
        <v>62</v>
      </c>
      <c r="B47" s="191" t="s">
        <v>63</v>
      </c>
      <c r="C47" s="179"/>
      <c r="D47" s="192"/>
      <c r="E47" s="179"/>
      <c r="F47" s="193" t="s">
        <v>65</v>
      </c>
      <c r="G47" s="189"/>
      <c r="H47" s="175"/>
      <c r="I47" s="175"/>
      <c r="J47" s="399" t="s">
        <v>99</v>
      </c>
      <c r="K47" s="400"/>
      <c r="L47" s="401" t="s">
        <v>100</v>
      </c>
      <c r="M47" s="189"/>
      <c r="N47" s="176"/>
      <c r="O47" s="176"/>
      <c r="P47" s="176"/>
      <c r="Q47" s="156"/>
      <c r="R47" s="157"/>
      <c r="S47" s="119"/>
      <c r="T47" s="158"/>
      <c r="U47" s="159"/>
    </row>
    <row r="48" spans="1:21" s="177" customFormat="1" ht="12.75" customHeight="1" x14ac:dyDescent="0.15">
      <c r="A48" s="194" t="s">
        <v>48</v>
      </c>
      <c r="B48" s="195" t="s">
        <v>48</v>
      </c>
      <c r="C48" s="185"/>
      <c r="D48" s="196"/>
      <c r="E48" s="185"/>
      <c r="F48" s="197" t="s">
        <v>66</v>
      </c>
      <c r="G48" s="189"/>
      <c r="H48" s="175"/>
      <c r="I48" s="175"/>
      <c r="J48" s="402">
        <v>25</v>
      </c>
      <c r="K48" s="403" t="s">
        <v>52</v>
      </c>
      <c r="L48" s="404" t="s">
        <v>90</v>
      </c>
      <c r="M48" s="189"/>
      <c r="N48" s="176"/>
      <c r="O48" s="176"/>
      <c r="P48" s="176"/>
      <c r="Q48" s="160" t="s">
        <v>2</v>
      </c>
      <c r="R48" s="161" t="s">
        <v>5</v>
      </c>
      <c r="S48" s="130" t="s">
        <v>79</v>
      </c>
      <c r="T48" s="162" t="s">
        <v>3</v>
      </c>
      <c r="U48" s="163" t="s">
        <v>4</v>
      </c>
    </row>
    <row r="49" spans="1:21" s="177" customFormat="1" ht="12.75" customHeight="1" thickBot="1" x14ac:dyDescent="0.2">
      <c r="A49" s="194" t="s">
        <v>48</v>
      </c>
      <c r="B49" s="195" t="s">
        <v>58</v>
      </c>
      <c r="C49" s="185"/>
      <c r="D49" s="196"/>
      <c r="E49" s="185"/>
      <c r="F49" s="197" t="s">
        <v>67</v>
      </c>
      <c r="G49" s="189"/>
      <c r="H49" s="175"/>
      <c r="I49" s="175"/>
      <c r="J49" s="402">
        <v>25</v>
      </c>
      <c r="K49" s="403" t="s">
        <v>53</v>
      </c>
      <c r="L49" s="404" t="s">
        <v>60</v>
      </c>
      <c r="M49" s="189"/>
      <c r="N49" s="176"/>
      <c r="O49" s="176"/>
      <c r="P49" s="176"/>
      <c r="Q49" s="164" t="s">
        <v>6</v>
      </c>
      <c r="R49" s="165" t="s">
        <v>7</v>
      </c>
      <c r="S49" s="141" t="s">
        <v>80</v>
      </c>
      <c r="T49" s="166" t="s">
        <v>9</v>
      </c>
      <c r="U49" s="167" t="s">
        <v>10</v>
      </c>
    </row>
    <row r="50" spans="1:21" s="177" customFormat="1" ht="12.75" customHeight="1" x14ac:dyDescent="0.15">
      <c r="A50" s="200" t="s">
        <v>48</v>
      </c>
      <c r="B50" s="201"/>
      <c r="C50" s="198"/>
      <c r="D50" s="202"/>
      <c r="E50" s="198"/>
      <c r="F50" s="199" t="s">
        <v>65</v>
      </c>
      <c r="G50" s="189"/>
      <c r="H50" s="175"/>
      <c r="I50" s="175"/>
      <c r="J50" s="402">
        <v>25</v>
      </c>
      <c r="K50" s="403" t="s">
        <v>54</v>
      </c>
      <c r="L50" s="404" t="s">
        <v>60</v>
      </c>
      <c r="M50" s="189"/>
      <c r="N50" s="176"/>
      <c r="O50" s="176"/>
      <c r="P50" s="176"/>
      <c r="Q50" s="22" t="s">
        <v>16</v>
      </c>
      <c r="R50" s="23">
        <f>'Price sheet 279'!L49</f>
        <v>8.69</v>
      </c>
      <c r="S50" s="23">
        <f>R50*$C$8</f>
        <v>0</v>
      </c>
      <c r="T50" s="24">
        <v>0.65</v>
      </c>
      <c r="U50" s="45">
        <v>0.04</v>
      </c>
    </row>
    <row r="51" spans="1:21" s="177" customFormat="1" ht="12.75" customHeight="1" x14ac:dyDescent="0.15">
      <c r="A51" s="205" t="s">
        <v>64</v>
      </c>
      <c r="B51" s="206" t="s">
        <v>63</v>
      </c>
      <c r="C51" s="203"/>
      <c r="D51" s="207"/>
      <c r="E51" s="203"/>
      <c r="F51" s="204" t="s">
        <v>65</v>
      </c>
      <c r="G51" s="189"/>
      <c r="H51" s="175"/>
      <c r="I51" s="175"/>
      <c r="J51" s="405" t="s">
        <v>90</v>
      </c>
      <c r="K51" s="406" t="s">
        <v>92</v>
      </c>
      <c r="L51" s="404" t="s">
        <v>60</v>
      </c>
      <c r="M51" s="189"/>
      <c r="N51" s="176"/>
      <c r="O51" s="176"/>
      <c r="P51" s="176"/>
      <c r="Q51" s="31" t="s">
        <v>17</v>
      </c>
      <c r="R51" s="2">
        <f>'Price sheet 279'!L50</f>
        <v>10.89</v>
      </c>
      <c r="S51" s="2">
        <f>R51*$C$8</f>
        <v>0</v>
      </c>
      <c r="T51" s="3">
        <v>0.80900000000000005</v>
      </c>
      <c r="U51" s="32">
        <v>4.2000000000000003E-2</v>
      </c>
    </row>
    <row r="52" spans="1:21" s="177" customFormat="1" ht="12.75" customHeight="1" x14ac:dyDescent="0.15">
      <c r="A52" s="194" t="s">
        <v>48</v>
      </c>
      <c r="B52" s="195"/>
      <c r="C52" s="185"/>
      <c r="D52" s="196"/>
      <c r="E52" s="185"/>
      <c r="F52" s="197" t="s">
        <v>66</v>
      </c>
      <c r="G52" s="189"/>
      <c r="H52" s="175"/>
      <c r="I52" s="175"/>
      <c r="J52" s="402">
        <v>10</v>
      </c>
      <c r="K52" s="403" t="s">
        <v>55</v>
      </c>
      <c r="L52" s="404" t="s">
        <v>76</v>
      </c>
      <c r="M52" s="189"/>
      <c r="N52" s="176"/>
      <c r="O52" s="176"/>
      <c r="P52" s="176"/>
      <c r="Q52" s="31" t="s">
        <v>18</v>
      </c>
      <c r="R52" s="2">
        <f>'Price sheet 279'!L51</f>
        <v>14.47</v>
      </c>
      <c r="S52" s="2">
        <f>R52*$C$8</f>
        <v>0</v>
      </c>
      <c r="T52" s="3">
        <v>1.07</v>
      </c>
      <c r="U52" s="32">
        <v>4.2000000000000003E-2</v>
      </c>
    </row>
    <row r="53" spans="1:21" s="177" customFormat="1" ht="12.75" customHeight="1" x14ac:dyDescent="0.15">
      <c r="A53" s="208"/>
      <c r="B53" s="201" t="s">
        <v>58</v>
      </c>
      <c r="C53" s="198"/>
      <c r="D53" s="202"/>
      <c r="E53" s="198"/>
      <c r="F53" s="209" t="s">
        <v>67</v>
      </c>
      <c r="G53" s="210"/>
      <c r="J53" s="405" t="s">
        <v>90</v>
      </c>
      <c r="K53" s="406" t="s">
        <v>93</v>
      </c>
      <c r="L53" s="404" t="s">
        <v>76</v>
      </c>
      <c r="M53" s="189"/>
      <c r="N53" s="176"/>
      <c r="O53" s="176"/>
      <c r="P53" s="176"/>
      <c r="Q53" s="31" t="s">
        <v>20</v>
      </c>
      <c r="R53" s="2">
        <f>'Price sheet 279'!L52</f>
        <v>25.19</v>
      </c>
      <c r="S53" s="2">
        <f>R53*$C$8</f>
        <v>0</v>
      </c>
      <c r="T53" s="3">
        <v>1.69</v>
      </c>
      <c r="U53" s="32">
        <v>4.4999999999999998E-2</v>
      </c>
    </row>
    <row r="54" spans="1:21" s="177" customFormat="1" ht="12.75" customHeight="1" thickBot="1" x14ac:dyDescent="0.2">
      <c r="A54" s="211" t="s">
        <v>68</v>
      </c>
      <c r="B54" s="206" t="s">
        <v>69</v>
      </c>
      <c r="C54" s="203"/>
      <c r="D54" s="207"/>
      <c r="E54" s="203"/>
      <c r="F54" s="212" t="s">
        <v>70</v>
      </c>
      <c r="G54" s="210"/>
      <c r="J54" s="402">
        <v>5</v>
      </c>
      <c r="K54" s="403" t="s">
        <v>56</v>
      </c>
      <c r="L54" s="404" t="s">
        <v>90</v>
      </c>
      <c r="M54" s="189"/>
      <c r="N54" s="176"/>
      <c r="O54" s="176"/>
      <c r="P54" s="176"/>
      <c r="Q54" s="33" t="s">
        <v>21</v>
      </c>
      <c r="R54" s="34">
        <f>'Price sheet 279'!L53</f>
        <v>42.36</v>
      </c>
      <c r="S54" s="34">
        <f>R54*$C$8</f>
        <v>0</v>
      </c>
      <c r="T54" s="35">
        <v>2.87</v>
      </c>
      <c r="U54" s="36">
        <v>5.8000000000000003E-2</v>
      </c>
    </row>
    <row r="55" spans="1:21" s="177" customFormat="1" ht="12.75" customHeight="1" thickBot="1" x14ac:dyDescent="0.2">
      <c r="A55" s="213"/>
      <c r="B55" s="214"/>
      <c r="C55" s="215"/>
      <c r="D55" s="216"/>
      <c r="E55" s="215"/>
      <c r="F55" s="217" t="s">
        <v>66</v>
      </c>
      <c r="G55" s="210"/>
      <c r="J55" s="405" t="s">
        <v>90</v>
      </c>
      <c r="K55" s="407" t="s">
        <v>95</v>
      </c>
      <c r="L55" s="404" t="s">
        <v>94</v>
      </c>
      <c r="M55" s="189"/>
      <c r="N55" s="176"/>
      <c r="O55" s="176"/>
      <c r="P55" s="18"/>
      <c r="Q55" s="18"/>
      <c r="R55" s="9"/>
      <c r="S55" s="9"/>
      <c r="T55" s="8"/>
      <c r="U55" s="8"/>
    </row>
    <row r="56" spans="1:21" s="177" customFormat="1" ht="12.75" customHeight="1" x14ac:dyDescent="0.15">
      <c r="B56" s="176"/>
      <c r="C56" s="176"/>
      <c r="D56" s="176"/>
      <c r="E56" s="176"/>
      <c r="J56" s="402">
        <v>5</v>
      </c>
      <c r="K56" s="403" t="s">
        <v>57</v>
      </c>
      <c r="L56" s="404" t="s">
        <v>90</v>
      </c>
      <c r="M56" s="189"/>
      <c r="N56" s="176"/>
      <c r="O56" s="176"/>
      <c r="P56" s="18"/>
      <c r="Q56" s="18"/>
      <c r="R56" s="9"/>
      <c r="S56" s="9"/>
      <c r="T56" s="8"/>
      <c r="U56" s="8"/>
    </row>
    <row r="57" spans="1:21" s="177" customFormat="1" ht="12.75" customHeight="1" x14ac:dyDescent="0.15">
      <c r="B57" s="176"/>
      <c r="C57" s="176"/>
      <c r="D57" s="176"/>
      <c r="E57" s="176"/>
      <c r="J57" s="405" t="s">
        <v>90</v>
      </c>
      <c r="K57" s="408" t="s">
        <v>96</v>
      </c>
      <c r="L57" s="404" t="s">
        <v>94</v>
      </c>
      <c r="M57" s="189"/>
      <c r="N57" s="176"/>
      <c r="O57" s="176"/>
      <c r="P57" s="18"/>
      <c r="Q57" s="18"/>
      <c r="R57" s="9"/>
      <c r="S57" s="9"/>
      <c r="T57" s="8"/>
      <c r="U57" s="8"/>
    </row>
    <row r="58" spans="1:21" s="177" customFormat="1" ht="12.75" customHeight="1" x14ac:dyDescent="0.15">
      <c r="B58" s="176"/>
      <c r="C58" s="176"/>
      <c r="D58" s="176"/>
      <c r="E58" s="176"/>
      <c r="J58" s="402">
        <v>5</v>
      </c>
      <c r="K58" s="406" t="s">
        <v>59</v>
      </c>
      <c r="L58" s="404" t="s">
        <v>90</v>
      </c>
      <c r="M58" s="189"/>
      <c r="N58" s="176"/>
      <c r="O58" s="176"/>
      <c r="P58" s="18"/>
      <c r="Q58" s="18"/>
      <c r="R58" s="9"/>
      <c r="S58" s="9"/>
      <c r="T58" s="8"/>
      <c r="U58" s="8"/>
    </row>
    <row r="59" spans="1:21" s="177" customFormat="1" ht="12.75" customHeight="1" x14ac:dyDescent="0.15">
      <c r="B59" s="176"/>
      <c r="C59" s="176"/>
      <c r="D59" s="176"/>
      <c r="E59" s="176"/>
      <c r="J59" s="409" t="s">
        <v>90</v>
      </c>
      <c r="K59" s="410" t="s">
        <v>101</v>
      </c>
      <c r="L59" s="411" t="s">
        <v>94</v>
      </c>
      <c r="M59" s="189"/>
      <c r="N59" s="176"/>
      <c r="O59" s="176"/>
      <c r="P59" s="18"/>
      <c r="Q59" s="18"/>
      <c r="R59" s="9"/>
      <c r="S59" s="9"/>
      <c r="T59" s="8"/>
      <c r="U59" s="8"/>
    </row>
    <row r="60" spans="1:21" s="177" customFormat="1" ht="12.75" customHeight="1" x14ac:dyDescent="0.15">
      <c r="B60" s="176"/>
      <c r="C60" s="176"/>
      <c r="D60" s="176"/>
      <c r="E60" s="176"/>
      <c r="J60" s="409">
        <v>1</v>
      </c>
      <c r="K60" s="412" t="s">
        <v>97</v>
      </c>
      <c r="L60" s="411" t="s">
        <v>90</v>
      </c>
      <c r="M60" s="189"/>
      <c r="N60" s="176"/>
      <c r="O60" s="176"/>
      <c r="P60" s="18"/>
      <c r="Q60" s="18"/>
      <c r="R60" s="9"/>
      <c r="S60" s="9"/>
      <c r="T60" s="8"/>
      <c r="U60" s="8"/>
    </row>
    <row r="61" spans="1:21" s="177" customFormat="1" ht="12.75" customHeight="1" thickBot="1" x14ac:dyDescent="0.2">
      <c r="B61" s="176"/>
      <c r="C61" s="176"/>
      <c r="D61" s="176"/>
      <c r="E61" s="176"/>
      <c r="J61" s="413" t="s">
        <v>90</v>
      </c>
      <c r="K61" s="414" t="s">
        <v>102</v>
      </c>
      <c r="L61" s="415" t="s">
        <v>15</v>
      </c>
      <c r="M61" s="189"/>
      <c r="N61" s="176"/>
      <c r="O61" s="176"/>
      <c r="P61" s="18"/>
      <c r="Q61" s="18"/>
      <c r="R61" s="9"/>
      <c r="S61" s="9"/>
      <c r="T61" s="8"/>
      <c r="U61" s="8"/>
    </row>
    <row r="62" spans="1:21" s="177" customFormat="1" ht="25" customHeight="1" thickBot="1" x14ac:dyDescent="0.2">
      <c r="A62" s="253" t="s">
        <v>77</v>
      </c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</row>
    <row r="63" spans="1:21" s="182" customFormat="1" ht="17" thickTop="1" x14ac:dyDescent="0.2">
      <c r="A63" s="254" t="s">
        <v>78</v>
      </c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6"/>
    </row>
    <row r="64" spans="1:21" s="182" customFormat="1" ht="6" customHeight="1" x14ac:dyDescent="0.2">
      <c r="A64" s="46"/>
      <c r="B64" s="12"/>
      <c r="C64" s="12"/>
      <c r="D64" s="12"/>
      <c r="E64" s="12"/>
      <c r="F64" s="12"/>
      <c r="G64" s="12"/>
      <c r="H64" s="13"/>
      <c r="I64" s="13"/>
      <c r="J64" s="13"/>
      <c r="L64" s="185"/>
      <c r="M64" s="185"/>
      <c r="N64" s="185"/>
      <c r="O64" s="185"/>
      <c r="P64" s="185"/>
      <c r="Q64" s="185"/>
      <c r="R64" s="187"/>
      <c r="S64" s="187"/>
      <c r="T64" s="187"/>
      <c r="U64" s="218"/>
    </row>
    <row r="65" spans="1:21" s="14" customFormat="1" ht="12.75" customHeight="1" x14ac:dyDescent="0.15">
      <c r="A65" s="47"/>
      <c r="F65" s="7" t="s">
        <v>48</v>
      </c>
      <c r="G65" s="7"/>
      <c r="H65" s="6" t="s">
        <v>45</v>
      </c>
      <c r="I65" s="6"/>
      <c r="O65" s="21" t="s">
        <v>46</v>
      </c>
      <c r="P65" s="16"/>
      <c r="Q65" s="16"/>
      <c r="R65" s="15"/>
      <c r="S65" s="15"/>
      <c r="T65" s="15"/>
      <c r="U65" s="48"/>
    </row>
    <row r="66" spans="1:21" s="14" customFormat="1" ht="12.75" customHeight="1" x14ac:dyDescent="0.2">
      <c r="A66" s="47"/>
      <c r="F66" s="17"/>
      <c r="G66" s="17"/>
      <c r="H66" s="7" t="s">
        <v>47</v>
      </c>
      <c r="I66" s="7"/>
      <c r="O66" s="21" t="s">
        <v>71</v>
      </c>
      <c r="P66" s="16"/>
      <c r="Q66" s="16"/>
      <c r="R66" s="15"/>
      <c r="S66" s="15"/>
      <c r="T66" s="15"/>
      <c r="U66" s="48"/>
    </row>
    <row r="67" spans="1:21" s="14" customFormat="1" ht="12.75" customHeight="1" x14ac:dyDescent="0.15">
      <c r="A67" s="47"/>
      <c r="F67" s="7" t="s">
        <v>48</v>
      </c>
      <c r="G67" s="7"/>
      <c r="H67" s="6" t="s">
        <v>72</v>
      </c>
      <c r="I67" s="6"/>
      <c r="O67" s="219" t="s">
        <v>74</v>
      </c>
      <c r="P67" s="16"/>
      <c r="Q67" s="16"/>
      <c r="R67" s="15"/>
      <c r="S67" s="15"/>
      <c r="T67" s="15"/>
      <c r="U67" s="48"/>
    </row>
    <row r="68" spans="1:21" s="14" customFormat="1" ht="12.75" customHeight="1" thickBot="1" x14ac:dyDescent="0.25">
      <c r="A68" s="49"/>
      <c r="B68" s="50"/>
      <c r="C68" s="50"/>
      <c r="D68" s="50"/>
      <c r="E68" s="50"/>
      <c r="F68" s="51"/>
      <c r="G68" s="51"/>
      <c r="H68" s="52" t="s">
        <v>73</v>
      </c>
      <c r="I68" s="52"/>
      <c r="J68" s="50"/>
      <c r="K68" s="50"/>
      <c r="L68" s="50"/>
      <c r="M68" s="50"/>
      <c r="N68" s="50"/>
      <c r="O68" s="220" t="s">
        <v>75</v>
      </c>
      <c r="P68" s="53"/>
      <c r="Q68" s="53"/>
      <c r="R68" s="54"/>
      <c r="S68" s="54"/>
      <c r="T68" s="54"/>
      <c r="U68" s="55"/>
    </row>
    <row r="69" spans="1:21" ht="14" thickTop="1" x14ac:dyDescent="0.15"/>
  </sheetData>
  <sheetProtection password="CF9A" sheet="1"/>
  <phoneticPr fontId="0" type="noConversion"/>
  <hyperlinks>
    <hyperlink ref="O67" r:id="rId1"/>
    <hyperlink ref="O68" r:id="rId2"/>
  </hyperlinks>
  <printOptions horizontalCentered="1"/>
  <pageMargins left="0.2" right="0" top="0.25" bottom="0" header="0.25" footer="0.25"/>
  <pageSetup scale="56" orientation="portrait" r:id="rId3"/>
  <headerFooter alignWithMargins="0">
    <oddFooter>&amp;L&amp;D
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 279</vt:lpstr>
      <vt:lpstr>Net Sheet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TUBE AN COIL PRICE SHEET</dc:title>
  <dc:creator>Sean Flynn</dc:creator>
  <cp:lastModifiedBy>Microsoft Office User</cp:lastModifiedBy>
  <cp:lastPrinted>2018-07-09T15:22:37Z</cp:lastPrinted>
  <dcterms:created xsi:type="dcterms:W3CDTF">1997-12-05T14:02:35Z</dcterms:created>
  <dcterms:modified xsi:type="dcterms:W3CDTF">2018-07-09T15:25:43Z</dcterms:modified>
</cp:coreProperties>
</file>